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3"/>
  <workbookPr defaultThemeVersion="124226"/>
  <mc:AlternateContent xmlns:mc="http://schemas.openxmlformats.org/markup-compatibility/2006">
    <mc:Choice Requires="x15">
      <x15ac:absPath xmlns:x15ac="http://schemas.microsoft.com/office/spreadsheetml/2010/11/ac" url="/Volumes/Samsung_T5/050_VEREIN/050_00_rsc_bimbach/01_Pfingsten/"/>
    </mc:Choice>
  </mc:AlternateContent>
  <xr:revisionPtr revIDLastSave="0" documentId="13_ncr:1_{12BD38A2-B535-C44F-84D2-AD949C9685B7}" xr6:coauthVersionLast="47" xr6:coauthVersionMax="47" xr10:uidLastSave="{00000000-0000-0000-0000-000000000000}"/>
  <workbookProtection workbookAlgorithmName="SHA-512" workbookHashValue="tQLgCD89EKimjgM4N2MYXNTs44SQwN8KkwfRzJwBrJaN6ciQ7iP0Gg7UnIUyo+dHZGSOb0fdY4vHKj5K7XBEtg==" workbookSaltValue="Si76PQkbxxF2k2X1rwsyvQ==" workbookSpinCount="100000" lockStructure="1"/>
  <bookViews>
    <workbookView xWindow="1420" yWindow="500" windowWidth="29040" windowHeight="17640" xr2:uid="{00000000-000D-0000-FFFF-FFFF00000000}"/>
  </bookViews>
  <sheets>
    <sheet name="Informationen" sheetId="1" r:id="rId1"/>
    <sheet name="Anmeldeliste" sheetId="2" r:id="rId2"/>
  </sheets>
  <externalReferences>
    <externalReference r:id="rId3"/>
  </externalReferences>
  <definedNames>
    <definedName name="_xlnm.Print_Area" localSheetId="1">Anmeldeliste!$A$1:$N$121</definedName>
    <definedName name="Mitglieder">'[1]Mitgliederliste-20250515-111917'!$A$2:$J$250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N108" i="2" l="1"/>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 i="2"/>
  <c r="M12" i="2" l="1"/>
  <c r="M11" i="2"/>
  <c r="M10" i="2"/>
  <c r="M9" i="2"/>
  <c r="M13" i="2" l="1"/>
  <c r="L109" i="2"/>
  <c r="G116" i="2" s="1"/>
  <c r="K109" i="2"/>
  <c r="J109" i="2"/>
  <c r="I109" i="2"/>
  <c r="H109" i="2"/>
  <c r="G109" i="2"/>
  <c r="F109" i="2"/>
  <c r="E109" i="2"/>
  <c r="D109" i="2"/>
  <c r="C109" i="2"/>
  <c r="M108" i="2"/>
  <c r="A108" i="2"/>
  <c r="M107" i="2"/>
  <c r="A107" i="2"/>
  <c r="M106" i="2"/>
  <c r="A106" i="2"/>
  <c r="M105" i="2"/>
  <c r="A105" i="2"/>
  <c r="M104" i="2"/>
  <c r="A104" i="2"/>
  <c r="M103" i="2"/>
  <c r="A103" i="2"/>
  <c r="M102" i="2"/>
  <c r="A102" i="2"/>
  <c r="M101" i="2"/>
  <c r="A101" i="2"/>
  <c r="M100" i="2"/>
  <c r="A100" i="2"/>
  <c r="M99" i="2"/>
  <c r="A99" i="2"/>
  <c r="M98" i="2"/>
  <c r="A98" i="2"/>
  <c r="M97" i="2"/>
  <c r="A97" i="2"/>
  <c r="M96" i="2"/>
  <c r="A96" i="2"/>
  <c r="M95" i="2"/>
  <c r="A95" i="2"/>
  <c r="M94" i="2"/>
  <c r="A94" i="2"/>
  <c r="M93" i="2"/>
  <c r="A93" i="2"/>
  <c r="M92" i="2"/>
  <c r="A92" i="2"/>
  <c r="M91" i="2"/>
  <c r="A91" i="2"/>
  <c r="M90" i="2"/>
  <c r="A90" i="2"/>
  <c r="M89" i="2"/>
  <c r="A89" i="2"/>
  <c r="M88" i="2"/>
  <c r="A88" i="2"/>
  <c r="M87" i="2"/>
  <c r="A87" i="2"/>
  <c r="M86" i="2"/>
  <c r="A86" i="2"/>
  <c r="M85" i="2"/>
  <c r="A85" i="2"/>
  <c r="M84" i="2"/>
  <c r="A84" i="2"/>
  <c r="M83" i="2"/>
  <c r="A83" i="2"/>
  <c r="M82" i="2"/>
  <c r="A82" i="2"/>
  <c r="M81" i="2"/>
  <c r="A81" i="2"/>
  <c r="M80" i="2"/>
  <c r="A80" i="2"/>
  <c r="M79" i="2"/>
  <c r="A79" i="2"/>
  <c r="M78" i="2"/>
  <c r="A78" i="2"/>
  <c r="M77" i="2"/>
  <c r="A77" i="2"/>
  <c r="M76" i="2"/>
  <c r="A76" i="2"/>
  <c r="M75" i="2"/>
  <c r="A75" i="2"/>
  <c r="M74" i="2"/>
  <c r="A74" i="2"/>
  <c r="M73" i="2"/>
  <c r="A73" i="2"/>
  <c r="M72" i="2"/>
  <c r="A72" i="2"/>
  <c r="M71" i="2"/>
  <c r="A71" i="2"/>
  <c r="M70" i="2"/>
  <c r="A70" i="2"/>
  <c r="M69" i="2"/>
  <c r="A69" i="2"/>
  <c r="M68" i="2"/>
  <c r="A68" i="2"/>
  <c r="M67" i="2"/>
  <c r="A67" i="2"/>
  <c r="M66" i="2"/>
  <c r="A66" i="2"/>
  <c r="M65" i="2"/>
  <c r="A65" i="2"/>
  <c r="M64" i="2"/>
  <c r="A64" i="2"/>
  <c r="M63" i="2"/>
  <c r="A63" i="2"/>
  <c r="M62" i="2"/>
  <c r="A62" i="2"/>
  <c r="M61" i="2"/>
  <c r="A61" i="2"/>
  <c r="M60" i="2"/>
  <c r="A60" i="2"/>
  <c r="M59" i="2"/>
  <c r="A59" i="2"/>
  <c r="M58" i="2"/>
  <c r="A58" i="2"/>
  <c r="M57" i="2"/>
  <c r="A57" i="2"/>
  <c r="M56" i="2"/>
  <c r="A56" i="2"/>
  <c r="M55" i="2"/>
  <c r="A55" i="2"/>
  <c r="M54" i="2"/>
  <c r="A54" i="2"/>
  <c r="M53" i="2"/>
  <c r="A53" i="2"/>
  <c r="M52" i="2"/>
  <c r="A52" i="2"/>
  <c r="M51" i="2"/>
  <c r="A51" i="2"/>
  <c r="M50" i="2"/>
  <c r="A50" i="2"/>
  <c r="M49" i="2"/>
  <c r="A49" i="2"/>
  <c r="M48" i="2"/>
  <c r="A48" i="2"/>
  <c r="M47" i="2"/>
  <c r="A47" i="2"/>
  <c r="M46" i="2"/>
  <c r="A46" i="2"/>
  <c r="M45" i="2"/>
  <c r="A45" i="2"/>
  <c r="M44" i="2"/>
  <c r="A44" i="2"/>
  <c r="M43" i="2"/>
  <c r="A43" i="2"/>
  <c r="M42" i="2"/>
  <c r="A42" i="2"/>
  <c r="M41" i="2"/>
  <c r="A41" i="2"/>
  <c r="M40" i="2"/>
  <c r="A40" i="2"/>
  <c r="M39" i="2"/>
  <c r="A39" i="2"/>
  <c r="M38" i="2"/>
  <c r="A38" i="2"/>
  <c r="M37" i="2"/>
  <c r="A37" i="2"/>
  <c r="M36" i="2"/>
  <c r="A36" i="2"/>
  <c r="M35" i="2"/>
  <c r="A35" i="2"/>
  <c r="M34" i="2"/>
  <c r="A34" i="2"/>
  <c r="M33" i="2"/>
  <c r="A33" i="2"/>
  <c r="M32" i="2"/>
  <c r="A32" i="2"/>
  <c r="M31" i="2"/>
  <c r="A31" i="2"/>
  <c r="M30" i="2"/>
  <c r="A30" i="2"/>
  <c r="M29" i="2"/>
  <c r="A29" i="2"/>
  <c r="M28" i="2"/>
  <c r="A28" i="2"/>
  <c r="M27" i="2"/>
  <c r="A27" i="2"/>
  <c r="M26" i="2"/>
  <c r="A26" i="2"/>
  <c r="M25" i="2"/>
  <c r="A25" i="2"/>
  <c r="M24" i="2"/>
  <c r="A24" i="2"/>
  <c r="M23" i="2"/>
  <c r="A23" i="2"/>
  <c r="M22" i="2"/>
  <c r="A22" i="2"/>
  <c r="M21" i="2"/>
  <c r="A21" i="2"/>
  <c r="M20" i="2"/>
  <c r="A20" i="2"/>
  <c r="M19" i="2"/>
  <c r="A19" i="2"/>
  <c r="M18" i="2"/>
  <c r="A18" i="2"/>
  <c r="M17" i="2"/>
  <c r="A17" i="2"/>
  <c r="M16" i="2"/>
  <c r="A16" i="2"/>
  <c r="M15" i="2"/>
  <c r="A15" i="2"/>
  <c r="M14" i="2"/>
  <c r="A14" i="2"/>
  <c r="A13" i="2"/>
  <c r="A12" i="2"/>
  <c r="A11" i="2"/>
  <c r="A10" i="2"/>
  <c r="A9" i="2"/>
  <c r="N9" i="2" s="1"/>
  <c r="E1" i="2"/>
  <c r="E112" i="2" l="1"/>
  <c r="G112" i="2" s="1"/>
  <c r="E113" i="2"/>
  <c r="G113" i="2" s="1"/>
  <c r="N109" i="2"/>
  <c r="A109" i="2"/>
  <c r="E114" i="2" l="1"/>
  <c r="G114" i="2"/>
  <c r="J115" i="2" s="1"/>
</calcChain>
</file>

<file path=xl/sharedStrings.xml><?xml version="1.0" encoding="utf-8"?>
<sst xmlns="http://schemas.openxmlformats.org/spreadsheetml/2006/main" count="114" uniqueCount="78">
  <si>
    <t>Anmeldung Vereine+Teams</t>
  </si>
  <si>
    <t>für 5er-Serie Rhön-Special-Cup</t>
  </si>
  <si>
    <t>Teilnehmer</t>
  </si>
  <si>
    <t>Geburts-</t>
  </si>
  <si>
    <t>BDR</t>
  </si>
  <si>
    <t>Wertbons</t>
  </si>
  <si>
    <t>Verein</t>
  </si>
  <si>
    <t>Startgeld</t>
  </si>
  <si>
    <t>Lfd.Nr.</t>
  </si>
  <si>
    <t>Name</t>
  </si>
  <si>
    <t>Vorname</t>
  </si>
  <si>
    <t>Geschlecht</t>
  </si>
  <si>
    <t>Jahr</t>
  </si>
  <si>
    <t>Straße HNr</t>
  </si>
  <si>
    <t>Plz</t>
  </si>
  <si>
    <t>Ort</t>
  </si>
  <si>
    <t>email</t>
  </si>
  <si>
    <t>Nummer</t>
  </si>
  <si>
    <t>in</t>
  </si>
  <si>
    <t>Teamname</t>
  </si>
  <si>
    <t>Mustermann</t>
  </si>
  <si>
    <t>m / w</t>
  </si>
  <si>
    <t>Teststr. 11</t>
  </si>
  <si>
    <t>Musterstadt</t>
  </si>
  <si>
    <t>freiwillig</t>
  </si>
  <si>
    <t>Euro</t>
  </si>
  <si>
    <t>Starter</t>
  </si>
  <si>
    <t>Summe</t>
  </si>
  <si>
    <t>Bitte überweisen Sie den Gesamtbetrag in Höhe von:</t>
  </si>
  <si>
    <t>RSC 77 Bimbach</t>
  </si>
  <si>
    <t xml:space="preserve">am </t>
  </si>
  <si>
    <t>am</t>
  </si>
  <si>
    <t>Anmeldung an:</t>
  </si>
  <si>
    <t>Markus.Happel@rsc-bimbach.de</t>
  </si>
  <si>
    <t>Meldeschluss:</t>
  </si>
  <si>
    <t>Bankverbindung:</t>
  </si>
  <si>
    <t>IBAN</t>
  </si>
  <si>
    <t>BIC</t>
  </si>
  <si>
    <t>Begünstigter</t>
  </si>
  <si>
    <t>Startgeld:</t>
  </si>
  <si>
    <t>Wertbons:</t>
  </si>
  <si>
    <t>RSF 80 Petersberg</t>
  </si>
  <si>
    <t>DE76 5305 0180 0014 4100 33</t>
  </si>
  <si>
    <t>HELADEF1FDS</t>
  </si>
  <si>
    <t>Sparkasse Fulda</t>
  </si>
  <si>
    <t>RC 07 Fulda</t>
  </si>
  <si>
    <t>Weiser.joerg@googlemail.com</t>
  </si>
  <si>
    <t>DE03 5305 0180 0000 0310 00</t>
  </si>
  <si>
    <t>TSV Weyhers/ Ebersburg</t>
  </si>
  <si>
    <t>DE31 530 501 80 0017 000 646</t>
  </si>
  <si>
    <t>DE37 530 501 80 0018 003 130</t>
  </si>
  <si>
    <t>SG Alemannia Kleinlüder</t>
  </si>
  <si>
    <t>DE77 530 501 80 0008 013 350</t>
  </si>
  <si>
    <t>HELADE1FDS</t>
  </si>
  <si>
    <t>radsport@sga-kleinlueder.de</t>
  </si>
  <si>
    <t>anmeldung@rsf80.de</t>
  </si>
  <si>
    <t>Erw. 5,00€</t>
  </si>
  <si>
    <t>radtouristik@rc07.de</t>
  </si>
  <si>
    <t>Musterteam</t>
  </si>
  <si>
    <t>Das Startgeld beträgt 6,00 € pro Teilnehmer.
Gruppen ab 10 Teilnehmern zahlen 5,00 € für Erwachsene, unter 18 Jahre starten kostenfrei. 
BDR-Fahrer zahlen 5,00 €.</t>
  </si>
  <si>
    <t>Anmeldende Firmen und Vereine haben die Möglichkeit den Teilnehmern
 Wertbons für den Verzehr zu spendieren.</t>
  </si>
  <si>
    <t>Erwachsene</t>
  </si>
  <si>
    <t>Jugendliche</t>
  </si>
  <si>
    <t>Jugendliche 0€</t>
  </si>
  <si>
    <t>Max</t>
  </si>
  <si>
    <t>XXX-Gruppenname</t>
  </si>
  <si>
    <t>Auch 2026 gibt es nur noch eine Anmeldeliste für alle Veranstaltungen, 
die Ansprechpartner und den jeweiligem Meldeschluß finden Sie unten.</t>
  </si>
  <si>
    <t>88. + 89. Rhön-Rundfahrt in Bimbach</t>
  </si>
  <si>
    <t>23. u. 24.05.2026</t>
  </si>
  <si>
    <t>Mittwoch, 20.05.2026 bis 16 Uhr</t>
  </si>
  <si>
    <t>34. Rund um Fulda</t>
  </si>
  <si>
    <t>Mittwoch, 08.07.2026 bis 16 Uhr</t>
  </si>
  <si>
    <t>11. Tour Rund um das Tal der kalten Lüder</t>
  </si>
  <si>
    <t>36. Rund um RhönSprudel in Weyhers</t>
  </si>
  <si>
    <t>Mittwoch, 09.09.2026 bis 16 Uhr</t>
  </si>
  <si>
    <t>Mittwoch, 22.07.2026 bis 16 Uhr</t>
  </si>
  <si>
    <t>39. Osthessen Rundfahrt in Petersberg</t>
  </si>
  <si>
    <t>Mittwoch, 19.08.2026 bis 16 Uhr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</si>
</sst>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_€_-;\-* #,##0.00\ _€_-;_-* &quot;-&quot;??\ _€_-;_-@_-"/>
  </numFmts>
  <fonts count="28" x14ac:knownFonts="1">
    <font>
      <sz val="11"/>
      <color theme="1"/>
      <name val="Calibri"/>
      <family val="2"/>
      <scheme val="minor"/>
    </font>
    <font>
      <sz val="11"/>
      <color theme="1"/>
      <name val="Calibri"/>
      <family val="2"/>
      <scheme val="minor"/>
    </font>
    <font>
      <b/>
      <sz val="14"/>
      <name val="Arial"/>
      <family val="2"/>
    </font>
    <font>
      <b/>
      <sz val="16"/>
      <color indexed="12"/>
      <name val="Arial"/>
      <family val="2"/>
    </font>
    <font>
      <b/>
      <sz val="12"/>
      <color indexed="53"/>
      <name val="Arial"/>
      <family val="2"/>
    </font>
    <font>
      <b/>
      <sz val="10"/>
      <color indexed="10"/>
      <name val="Arial"/>
      <family val="2"/>
    </font>
    <font>
      <b/>
      <sz val="10"/>
      <name val="Arial"/>
      <family val="2"/>
    </font>
    <font>
      <sz val="10"/>
      <name val="Arial"/>
      <family val="2"/>
    </font>
    <font>
      <sz val="10"/>
      <name val="Arial"/>
      <family val="2"/>
    </font>
    <font>
      <b/>
      <sz val="12"/>
      <name val="Arial"/>
      <family val="2"/>
    </font>
    <font>
      <u/>
      <sz val="12"/>
      <name val="Arial"/>
      <family val="2"/>
    </font>
    <font>
      <b/>
      <sz val="16"/>
      <name val="Arial"/>
      <family val="2"/>
    </font>
    <font>
      <sz val="12"/>
      <name val="Arial"/>
      <family val="2"/>
    </font>
    <font>
      <sz val="10"/>
      <color theme="1"/>
      <name val="Arial"/>
      <family val="2"/>
    </font>
    <font>
      <sz val="10"/>
      <color indexed="9"/>
      <name val="Arial"/>
      <family val="2"/>
    </font>
    <font>
      <sz val="8"/>
      <color indexed="10"/>
      <name val="Arial"/>
      <family val="2"/>
    </font>
    <font>
      <sz val="10"/>
      <color indexed="53"/>
      <name val="Arial"/>
      <family val="2"/>
    </font>
    <font>
      <b/>
      <sz val="10"/>
      <color indexed="9"/>
      <name val="Arial"/>
      <family val="2"/>
    </font>
    <font>
      <sz val="10"/>
      <color indexed="8"/>
      <name val="Arial"/>
      <family val="2"/>
    </font>
    <font>
      <sz val="10"/>
      <color indexed="12"/>
      <name val="Arial"/>
      <family val="2"/>
    </font>
    <font>
      <b/>
      <sz val="16"/>
      <color theme="1"/>
      <name val="Arial"/>
      <family val="2"/>
    </font>
    <font>
      <sz val="12"/>
      <color theme="1"/>
      <name val="Arial"/>
      <family val="2"/>
    </font>
    <font>
      <u/>
      <sz val="11"/>
      <color theme="10"/>
      <name val="Calibri"/>
      <family val="2"/>
      <scheme val="minor"/>
    </font>
    <font>
      <b/>
      <sz val="10"/>
      <color rgb="FFFF0000"/>
      <name val="Arial"/>
      <family val="2"/>
    </font>
    <font>
      <u/>
      <sz val="10"/>
      <color theme="1"/>
      <name val="Arial"/>
      <family val="2"/>
    </font>
    <font>
      <b/>
      <sz val="13"/>
      <color theme="1"/>
      <name val="Arial"/>
      <family val="2"/>
    </font>
    <font>
      <sz val="10"/>
      <color rgb="FF000000"/>
      <name val="Arial"/>
      <family val="2"/>
    </font>
    <font>
      <sz val="11"/>
      <color theme="1"/>
      <name val="Arial"/>
      <family val="2"/>
    </font>
  </fonts>
  <fills count="7">
    <fill>
      <patternFill patternType="none"/>
    </fill>
    <fill>
      <patternFill patternType="gray125"/>
    </fill>
    <fill>
      <patternFill patternType="solid">
        <fgColor indexed="22"/>
        <bgColor indexed="64"/>
      </patternFill>
    </fill>
    <fill>
      <patternFill patternType="solid">
        <fgColor indexed="48"/>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39997558519241921"/>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23"/>
      </top>
      <bottom/>
      <diagonal/>
    </border>
    <border>
      <left/>
      <right/>
      <top/>
      <bottom style="thin">
        <color indexed="64"/>
      </bottom>
      <diagonal/>
    </border>
    <border>
      <left/>
      <right/>
      <top style="thin">
        <color indexed="64"/>
      </top>
      <bottom style="thin">
        <color indexed="64"/>
      </bottom>
      <diagonal/>
    </border>
    <border>
      <left/>
      <right/>
      <top style="medium">
        <color indexed="23"/>
      </top>
      <bottom style="medium">
        <color indexed="23"/>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s>
  <cellStyleXfs count="4">
    <xf numFmtId="0" fontId="0" fillId="0" borderId="0"/>
    <xf numFmtId="164" fontId="1" fillId="0" borderId="0" applyFont="0" applyFill="0" applyBorder="0" applyAlignment="0" applyProtection="0"/>
    <xf numFmtId="44" fontId="7" fillId="0" borderId="0" applyFont="0" applyFill="0" applyBorder="0" applyAlignment="0" applyProtection="0"/>
    <xf numFmtId="0" fontId="22" fillId="0" borderId="0" applyNumberFormat="0" applyFill="0" applyBorder="0" applyAlignment="0" applyProtection="0"/>
  </cellStyleXfs>
  <cellXfs count="100">
    <xf numFmtId="0" fontId="0" fillId="0" borderId="0" xfId="0"/>
    <xf numFmtId="1" fontId="0" fillId="0" borderId="0" xfId="0" applyNumberFormat="1" applyAlignment="1">
      <alignment horizontal="center"/>
    </xf>
    <xf numFmtId="0" fontId="2" fillId="0" borderId="0" xfId="0" applyFont="1"/>
    <xf numFmtId="14" fontId="0" fillId="0" borderId="0" xfId="0" applyNumberFormat="1"/>
    <xf numFmtId="0" fontId="5" fillId="0" borderId="0" xfId="0" applyFont="1"/>
    <xf numFmtId="0" fontId="5" fillId="0" borderId="0" xfId="0" applyFont="1" applyAlignment="1">
      <alignment horizontal="center"/>
    </xf>
    <xf numFmtId="1" fontId="5" fillId="0" borderId="0" xfId="0" applyNumberFormat="1" applyFont="1" applyAlignment="1">
      <alignment horizontal="center"/>
    </xf>
    <xf numFmtId="0" fontId="6" fillId="2" borderId="0" xfId="0" applyFont="1" applyFill="1"/>
    <xf numFmtId="0" fontId="6" fillId="2" borderId="0" xfId="0" applyFont="1" applyFill="1" applyAlignment="1">
      <alignment horizontal="center"/>
    </xf>
    <xf numFmtId="1" fontId="6" fillId="2" borderId="0" xfId="0" applyNumberFormat="1" applyFont="1" applyFill="1" applyAlignment="1">
      <alignment horizontal="center"/>
    </xf>
    <xf numFmtId="0" fontId="0" fillId="3" borderId="0" xfId="0" applyFill="1"/>
    <xf numFmtId="0" fontId="0" fillId="3" borderId="0" xfId="0" applyFill="1" applyAlignment="1">
      <alignment horizontal="center"/>
    </xf>
    <xf numFmtId="1" fontId="0" fillId="3" borderId="0" xfId="0" applyNumberFormat="1" applyFill="1" applyAlignment="1">
      <alignment horizontal="center"/>
    </xf>
    <xf numFmtId="1" fontId="0" fillId="3" borderId="0" xfId="1" applyNumberFormat="1" applyFont="1" applyFill="1" applyBorder="1" applyAlignment="1" applyProtection="1">
      <alignment horizontal="center"/>
    </xf>
    <xf numFmtId="0" fontId="0" fillId="0" borderId="4" xfId="0" applyBorder="1"/>
    <xf numFmtId="0" fontId="0" fillId="0" borderId="4" xfId="0" applyBorder="1" applyProtection="1">
      <protection locked="0"/>
    </xf>
    <xf numFmtId="0" fontId="0" fillId="0" borderId="4" xfId="0" applyBorder="1" applyAlignment="1" applyProtection="1">
      <alignment horizontal="center"/>
      <protection locked="0"/>
    </xf>
    <xf numFmtId="1" fontId="0" fillId="0" borderId="4" xfId="0" applyNumberFormat="1" applyBorder="1" applyAlignment="1" applyProtection="1">
      <alignment horizontal="center"/>
      <protection locked="0"/>
    </xf>
    <xf numFmtId="1" fontId="0" fillId="0" borderId="4" xfId="1" applyNumberFormat="1" applyFont="1" applyBorder="1" applyAlignment="1" applyProtection="1">
      <alignment horizontal="center"/>
      <protection locked="0"/>
    </xf>
    <xf numFmtId="44" fontId="0" fillId="2" borderId="4" xfId="2" applyFont="1" applyFill="1" applyBorder="1" applyAlignment="1" applyProtection="1">
      <alignment horizontal="center"/>
      <protection locked="0"/>
    </xf>
    <xf numFmtId="0" fontId="0" fillId="0" borderId="4" xfId="0" applyBorder="1" applyAlignment="1">
      <alignment horizontal="left"/>
    </xf>
    <xf numFmtId="44" fontId="0" fillId="2" borderId="4" xfId="2" applyFont="1" applyFill="1" applyBorder="1" applyAlignment="1">
      <alignment horizontal="left"/>
    </xf>
    <xf numFmtId="0" fontId="0" fillId="0" borderId="5" xfId="0" applyBorder="1"/>
    <xf numFmtId="0" fontId="0" fillId="0" borderId="6" xfId="0" applyBorder="1"/>
    <xf numFmtId="0" fontId="8" fillId="0" borderId="4" xfId="0" applyFont="1" applyBorder="1" applyProtection="1">
      <protection locked="0"/>
    </xf>
    <xf numFmtId="0" fontId="8" fillId="0" borderId="4" xfId="0" applyFont="1" applyBorder="1" applyAlignment="1" applyProtection="1">
      <alignment horizontal="center"/>
      <protection locked="0"/>
    </xf>
    <xf numFmtId="0" fontId="6" fillId="0" borderId="7" xfId="0" applyFont="1" applyBorder="1"/>
    <xf numFmtId="1" fontId="6" fillId="0" borderId="7" xfId="0" applyNumberFormat="1" applyFont="1" applyBorder="1" applyAlignment="1">
      <alignment horizontal="center"/>
    </xf>
    <xf numFmtId="44" fontId="6" fillId="2" borderId="7" xfId="2" applyFont="1" applyFill="1" applyBorder="1"/>
    <xf numFmtId="0" fontId="6" fillId="0" borderId="0" xfId="0" applyFont="1"/>
    <xf numFmtId="0" fontId="0" fillId="0" borderId="0" xfId="0" applyAlignment="1">
      <alignment horizontal="center"/>
    </xf>
    <xf numFmtId="0" fontId="9" fillId="0" borderId="0" xfId="0" applyFont="1" applyAlignment="1">
      <alignment wrapText="1"/>
    </xf>
    <xf numFmtId="0" fontId="9" fillId="0" borderId="0" xfId="0" applyFont="1"/>
    <xf numFmtId="44" fontId="12" fillId="0" borderId="7" xfId="0" applyNumberFormat="1" applyFont="1" applyBorder="1"/>
    <xf numFmtId="0" fontId="14" fillId="0" borderId="0" xfId="0" applyFont="1"/>
    <xf numFmtId="0" fontId="15" fillId="0" borderId="0" xfId="0" applyFont="1" applyAlignment="1">
      <alignment horizontal="left"/>
    </xf>
    <xf numFmtId="0" fontId="16" fillId="0" borderId="0" xfId="0" applyFont="1" applyAlignment="1">
      <alignment wrapText="1"/>
    </xf>
    <xf numFmtId="0" fontId="17" fillId="2" borderId="0" xfId="0" applyFont="1" applyFill="1"/>
    <xf numFmtId="0" fontId="18" fillId="2" borderId="0" xfId="0" applyFont="1" applyFill="1"/>
    <xf numFmtId="0" fontId="14" fillId="2" borderId="0" xfId="0" applyFont="1" applyFill="1"/>
    <xf numFmtId="0" fontId="19" fillId="2" borderId="0" xfId="0" applyFont="1" applyFill="1"/>
    <xf numFmtId="0" fontId="19" fillId="2" borderId="0" xfId="0" applyFont="1" applyFill="1" applyAlignment="1">
      <alignment horizontal="center"/>
    </xf>
    <xf numFmtId="1" fontId="19" fillId="2" borderId="0" xfId="0" applyNumberFormat="1" applyFont="1" applyFill="1" applyAlignment="1">
      <alignment horizontal="center"/>
    </xf>
    <xf numFmtId="1" fontId="19" fillId="2" borderId="0" xfId="1" applyNumberFormat="1" applyFont="1" applyFill="1" applyBorder="1" applyAlignment="1" applyProtection="1">
      <alignment horizontal="center"/>
    </xf>
    <xf numFmtId="0" fontId="14" fillId="3" borderId="0" xfId="0" applyFont="1" applyFill="1"/>
    <xf numFmtId="0" fontId="17" fillId="0" borderId="0" xfId="0" applyFont="1"/>
    <xf numFmtId="0" fontId="12" fillId="0" borderId="7" xfId="0" applyFont="1" applyBorder="1"/>
    <xf numFmtId="1" fontId="12" fillId="0" borderId="7" xfId="0" applyNumberFormat="1" applyFont="1" applyBorder="1" applyAlignment="1">
      <alignment horizontal="center"/>
    </xf>
    <xf numFmtId="44" fontId="12" fillId="0" borderId="4" xfId="2" applyFont="1" applyFill="1" applyBorder="1"/>
    <xf numFmtId="0" fontId="12" fillId="0" borderId="4" xfId="0" applyFont="1" applyBorder="1" applyAlignment="1">
      <alignment horizontal="center"/>
    </xf>
    <xf numFmtId="1" fontId="12" fillId="0" borderId="4" xfId="0" applyNumberFormat="1" applyFont="1" applyBorder="1" applyAlignment="1">
      <alignment horizontal="center"/>
    </xf>
    <xf numFmtId="44" fontId="12" fillId="0" borderId="4" xfId="0" applyNumberFormat="1" applyFont="1" applyBorder="1" applyAlignment="1">
      <alignment horizontal="left"/>
    </xf>
    <xf numFmtId="0" fontId="9" fillId="0" borderId="7" xfId="0" applyFont="1" applyBorder="1"/>
    <xf numFmtId="0" fontId="9" fillId="0" borderId="7" xfId="0" applyFont="1" applyBorder="1" applyAlignment="1">
      <alignment horizontal="center"/>
    </xf>
    <xf numFmtId="1" fontId="9" fillId="0" borderId="7" xfId="0" applyNumberFormat="1" applyFont="1" applyBorder="1" applyAlignment="1">
      <alignment horizontal="center"/>
    </xf>
    <xf numFmtId="44" fontId="9" fillId="0" borderId="7" xfId="0" applyNumberFormat="1" applyFont="1" applyBorder="1"/>
    <xf numFmtId="0" fontId="12" fillId="0" borderId="0" xfId="0" applyFont="1"/>
    <xf numFmtId="0" fontId="12" fillId="0" borderId="0" xfId="0" applyFont="1" applyAlignment="1">
      <alignment horizontal="center"/>
    </xf>
    <xf numFmtId="1" fontId="12" fillId="0" borderId="0" xfId="0" applyNumberFormat="1" applyFont="1" applyAlignment="1">
      <alignment horizontal="center"/>
    </xf>
    <xf numFmtId="44" fontId="9" fillId="0" borderId="7" xfId="0" applyNumberFormat="1" applyFont="1" applyBorder="1" applyAlignment="1">
      <alignment horizontal="center"/>
    </xf>
    <xf numFmtId="0" fontId="0" fillId="4" borderId="0" xfId="0" applyFill="1"/>
    <xf numFmtId="0" fontId="13" fillId="4" borderId="0" xfId="0" applyFont="1" applyFill="1"/>
    <xf numFmtId="0" fontId="13" fillId="4" borderId="0" xfId="0" applyFont="1" applyFill="1" applyAlignment="1">
      <alignment horizontal="center"/>
    </xf>
    <xf numFmtId="0" fontId="24" fillId="4" borderId="0" xfId="0" applyFont="1" applyFill="1"/>
    <xf numFmtId="0" fontId="21" fillId="4" borderId="0" xfId="0" applyFont="1" applyFill="1" applyAlignment="1">
      <alignment horizontal="center"/>
    </xf>
    <xf numFmtId="0" fontId="21" fillId="4" borderId="0" xfId="0" applyFont="1" applyFill="1"/>
    <xf numFmtId="0" fontId="20" fillId="4" borderId="0" xfId="0" applyFont="1" applyFill="1"/>
    <xf numFmtId="0" fontId="20" fillId="4" borderId="0" xfId="0" applyFont="1" applyFill="1" applyAlignment="1">
      <alignment horizontal="center"/>
    </xf>
    <xf numFmtId="0" fontId="22" fillId="4" borderId="0" xfId="3" applyFill="1" applyBorder="1"/>
    <xf numFmtId="0" fontId="23" fillId="4" borderId="0" xfId="0" applyFont="1" applyFill="1"/>
    <xf numFmtId="14" fontId="20" fillId="4" borderId="0" xfId="0" applyNumberFormat="1" applyFont="1" applyFill="1"/>
    <xf numFmtId="0" fontId="0" fillId="4" borderId="0" xfId="0" applyFill="1" applyAlignment="1">
      <alignment wrapText="1"/>
    </xf>
    <xf numFmtId="0" fontId="22" fillId="0" borderId="0" xfId="3" applyAlignment="1">
      <alignment horizontal="left" vertical="center" readingOrder="1"/>
    </xf>
    <xf numFmtId="0" fontId="26" fillId="0" borderId="0" xfId="0" applyFont="1"/>
    <xf numFmtId="0" fontId="9" fillId="0" borderId="0" xfId="0" applyFont="1" applyAlignment="1">
      <alignment horizontal="right" wrapText="1"/>
    </xf>
    <xf numFmtId="0" fontId="27" fillId="0" borderId="0" xfId="0" applyFont="1"/>
    <xf numFmtId="0" fontId="6" fillId="0" borderId="10" xfId="0" applyFont="1" applyBorder="1"/>
    <xf numFmtId="0" fontId="9" fillId="0" borderId="11" xfId="0" applyFont="1" applyBorder="1"/>
    <xf numFmtId="44" fontId="11" fillId="0" borderId="12" xfId="0" applyNumberFormat="1" applyFont="1" applyBorder="1"/>
    <xf numFmtId="44" fontId="11" fillId="0" borderId="13" xfId="0" applyNumberFormat="1" applyFont="1" applyBorder="1"/>
    <xf numFmtId="1" fontId="22" fillId="0" borderId="4" xfId="3" applyNumberFormat="1" applyBorder="1" applyAlignment="1" applyProtection="1">
      <alignment horizontal="left"/>
      <protection locked="0"/>
    </xf>
    <xf numFmtId="0" fontId="13" fillId="4" borderId="0" xfId="0" applyFont="1" applyFill="1" applyAlignment="1">
      <alignment vertical="top" wrapText="1"/>
    </xf>
    <xf numFmtId="0" fontId="0" fillId="4" borderId="0" xfId="0" applyFill="1" applyAlignment="1">
      <alignment vertical="top" wrapText="1"/>
    </xf>
    <xf numFmtId="0" fontId="13" fillId="4" borderId="0" xfId="0" applyFont="1" applyFill="1" applyAlignment="1">
      <alignment wrapText="1"/>
    </xf>
    <xf numFmtId="0" fontId="0" fillId="4" borderId="0" xfId="0" applyFill="1" applyAlignment="1">
      <alignment wrapText="1"/>
    </xf>
    <xf numFmtId="0" fontId="25" fillId="5" borderId="0" xfId="0" applyFont="1" applyFill="1" applyAlignment="1">
      <alignment horizontal="center" wrapText="1"/>
    </xf>
    <xf numFmtId="0" fontId="0" fillId="5" borderId="0" xfId="0" applyFill="1" applyAlignment="1">
      <alignment wrapText="1"/>
    </xf>
    <xf numFmtId="0" fontId="9" fillId="0" borderId="0" xfId="0" applyFont="1" applyAlignment="1">
      <alignment horizontal="left" wrapText="1"/>
    </xf>
    <xf numFmtId="0" fontId="0" fillId="0" borderId="0" xfId="0" applyAlignment="1">
      <alignment wrapText="1"/>
    </xf>
    <xf numFmtId="0" fontId="9" fillId="0" borderId="0" xfId="0" applyFont="1" applyAlignment="1">
      <alignment horizontal="left"/>
    </xf>
    <xf numFmtId="0" fontId="4" fillId="0" borderId="0" xfId="0" applyFont="1" applyAlignment="1">
      <alignment wrapText="1"/>
    </xf>
    <xf numFmtId="0" fontId="16" fillId="0" borderId="0" xfId="0" applyFont="1" applyAlignment="1">
      <alignment horizontal="center" vertical="top" wrapText="1"/>
    </xf>
    <xf numFmtId="0" fontId="9" fillId="0" borderId="8" xfId="0" applyFont="1" applyBorder="1" applyAlignment="1">
      <alignment horizontal="center" wrapText="1"/>
    </xf>
    <xf numFmtId="0" fontId="9" fillId="0" borderId="9" xfId="0" applyFont="1" applyBorder="1" applyAlignment="1">
      <alignment horizontal="center" wrapText="1"/>
    </xf>
    <xf numFmtId="0" fontId="9" fillId="0" borderId="10" xfId="0" applyFont="1" applyBorder="1" applyAlignment="1">
      <alignment horizontal="center" wrapText="1"/>
    </xf>
    <xf numFmtId="0" fontId="9" fillId="0" borderId="11" xfId="0" applyFont="1" applyBorder="1" applyAlignment="1">
      <alignment horizontal="center" wrapText="1"/>
    </xf>
    <xf numFmtId="0" fontId="10" fillId="0" borderId="0" xfId="0" applyFont="1" applyAlignment="1">
      <alignment horizontal="left" wrapText="1"/>
    </xf>
    <xf numFmtId="0" fontId="3" fillId="6" borderId="1" xfId="0" applyFont="1" applyFill="1" applyBorder="1" applyAlignment="1" applyProtection="1">
      <alignment horizontal="center"/>
      <protection locked="0"/>
    </xf>
    <xf numFmtId="0" fontId="3" fillId="6" borderId="2" xfId="0" applyFont="1" applyFill="1" applyBorder="1" applyAlignment="1" applyProtection="1">
      <alignment horizontal="center"/>
      <protection locked="0"/>
    </xf>
    <xf numFmtId="0" fontId="3" fillId="6" borderId="3" xfId="0" applyFont="1" applyFill="1" applyBorder="1" applyAlignment="1" applyProtection="1">
      <alignment horizontal="center"/>
      <protection locked="0"/>
    </xf>
  </cellXfs>
  <cellStyles count="4">
    <cellStyle name="Euro" xfId="2" xr:uid="{00000000-0005-0000-0000-000000000000}"/>
    <cellStyle name="Komma" xfId="1" builtinId="3"/>
    <cellStyle name="Link" xfId="3"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180975</xdr:colOff>
      <xdr:row>2</xdr:row>
      <xdr:rowOff>0</xdr:rowOff>
    </xdr:from>
    <xdr:to>
      <xdr:col>5</xdr:col>
      <xdr:colOff>1819275</xdr:colOff>
      <xdr:row>7</xdr:row>
      <xdr:rowOff>333375</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5143500" y="485775"/>
          <a:ext cx="2952750" cy="1419225"/>
        </a:xfrm>
        <a:prstGeom prst="rect">
          <a:avLst/>
        </a:prstGeom>
        <a:solidFill>
          <a:schemeClr val="accent2">
            <a:lumMod val="60000"/>
            <a:lumOff val="40000"/>
            <a:alpha val="5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latin typeface="Arial" panose="020B0604020202020204" pitchFamily="34" charset="0"/>
              <a:cs typeface="Arial" panose="020B0604020202020204" pitchFamily="34" charset="0"/>
            </a:rPr>
            <a:t>Bitte benennen Sie die Datei</a:t>
          </a:r>
          <a:r>
            <a:rPr lang="de-DE" sz="1100" b="1" baseline="0">
              <a:latin typeface="Arial" panose="020B0604020202020204" pitchFamily="34" charset="0"/>
              <a:cs typeface="Arial" panose="020B0604020202020204" pitchFamily="34" charset="0"/>
            </a:rPr>
            <a:t> mit ihrem Gruppennamen.</a:t>
          </a:r>
        </a:p>
        <a:p>
          <a:endParaRPr lang="de-DE" sz="600" b="1" baseline="0">
            <a:latin typeface="Arial" panose="020B0604020202020204" pitchFamily="34" charset="0"/>
            <a:cs typeface="Arial" panose="020B0604020202020204" pitchFamily="34" charset="0"/>
          </a:endParaRPr>
        </a:p>
        <a:p>
          <a:r>
            <a:rPr lang="de-DE" sz="1100" b="1" u="sng" baseline="0">
              <a:latin typeface="Arial" panose="020B0604020202020204" pitchFamily="34" charset="0"/>
              <a:cs typeface="Arial" panose="020B0604020202020204" pitchFamily="34" charset="0"/>
            </a:rPr>
            <a:t>Beispiele:</a:t>
          </a:r>
        </a:p>
        <a:p>
          <a:r>
            <a:rPr lang="de-DE" sz="1100" b="1" baseline="0">
              <a:latin typeface="Arial" panose="020B0604020202020204" pitchFamily="34" charset="0"/>
              <a:cs typeface="Arial" panose="020B0604020202020204" pitchFamily="34" charset="0"/>
            </a:rPr>
            <a:t>2026_Gruppenmeldung_RhoenSprudel</a:t>
          </a:r>
        </a:p>
        <a:p>
          <a:r>
            <a:rPr lang="de-DE" sz="1100" b="1" baseline="0">
              <a:latin typeface="Arial" panose="020B0604020202020204" pitchFamily="34" charset="0"/>
              <a:cs typeface="Arial" panose="020B0604020202020204" pitchFamily="34" charset="0"/>
            </a:rPr>
            <a:t>oder</a:t>
          </a:r>
        </a:p>
        <a:p>
          <a:r>
            <a:rPr lang="de-DE" sz="1100" b="1" baseline="0">
              <a:latin typeface="Arial" panose="020B0604020202020204" pitchFamily="34" charset="0"/>
              <a:cs typeface="Arial" panose="020B0604020202020204" pitchFamily="34" charset="0"/>
            </a:rPr>
            <a:t>2026_Gruppenmeldung_RSF_Petersberg</a:t>
          </a:r>
        </a:p>
        <a:p>
          <a:endParaRPr lang="de-DE" sz="600" b="1" baseline="0">
            <a:latin typeface="Arial" panose="020B0604020202020204" pitchFamily="34" charset="0"/>
            <a:cs typeface="Arial" panose="020B0604020202020204" pitchFamily="34" charset="0"/>
          </a:endParaRPr>
        </a:p>
        <a:p>
          <a:r>
            <a:rPr lang="de-DE" sz="1100" b="1" baseline="0">
              <a:latin typeface="Arial" panose="020B0604020202020204" pitchFamily="34" charset="0"/>
              <a:cs typeface="Arial" panose="020B0604020202020204" pitchFamily="34" charset="0"/>
            </a:rPr>
            <a:t>Vielen Dank!</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247654</xdr:colOff>
      <xdr:row>117</xdr:row>
      <xdr:rowOff>0</xdr:rowOff>
    </xdr:from>
    <xdr:to>
      <xdr:col>13</xdr:col>
      <xdr:colOff>757465</xdr:colOff>
      <xdr:row>119</xdr:row>
      <xdr:rowOff>150532</xdr:rowOff>
    </xdr:to>
    <xdr:sp macro="" textlink="">
      <xdr:nvSpPr>
        <xdr:cNvPr id="9" name="Text Box 12">
          <a:extLst>
            <a:ext uri="{FF2B5EF4-FFF2-40B4-BE49-F238E27FC236}">
              <a16:creationId xmlns:a16="http://schemas.microsoft.com/office/drawing/2014/main" id="{00000000-0008-0000-0100-000009000000}"/>
            </a:ext>
          </a:extLst>
        </xdr:cNvPr>
        <xdr:cNvSpPr txBox="1">
          <a:spLocks noChangeArrowheads="1"/>
        </xdr:cNvSpPr>
      </xdr:nvSpPr>
      <xdr:spPr bwMode="auto">
        <a:xfrm>
          <a:off x="795342" y="32408813"/>
          <a:ext cx="15511686" cy="531532"/>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de-DE" sz="1200" b="0" i="0" u="none" strike="noStrike" baseline="0">
              <a:solidFill>
                <a:srgbClr val="000000"/>
              </a:solidFill>
              <a:latin typeface="Arial"/>
              <a:cs typeface="Arial"/>
            </a:rPr>
            <a:t>Mit der Anmeldung willigen die Teilnehmer ausdrücklich ein, dass die in dieser Meldung angegebenen personenbezogenen Daten vom Veranstalter maschinell gespeichert und verarbeitet werden können. Diese Einwilligung bezieht sich auf die Verarbeitung der personenbezogenen Daten zum Zwecke der Durchführung des RhönSpecialCups.</a:t>
          </a: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xdr:txBody>
    </xdr:sp>
    <xdr:clientData/>
  </xdr:twoCellAnchor>
  <xdr:twoCellAnchor editAs="oneCell">
    <xdr:from>
      <xdr:col>0</xdr:col>
      <xdr:colOff>0</xdr:colOff>
      <xdr:row>0</xdr:row>
      <xdr:rowOff>123825</xdr:rowOff>
    </xdr:from>
    <xdr:to>
      <xdr:col>1</xdr:col>
      <xdr:colOff>428625</xdr:colOff>
      <xdr:row>3</xdr:row>
      <xdr:rowOff>0</xdr:rowOff>
    </xdr:to>
    <xdr:pic>
      <xdr:nvPicPr>
        <xdr:cNvPr id="11" name="Picture 15" descr="pic_special_cup">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
          <a:ext cx="98107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tbbieberstein.sharepoint.com/sites/VorstandMTBBieberstein-Langenbieber/Freigegebene%20Dokumente/Veranstaltungen/Anmeldungen_RSC_etc/2025/Anmeldung-aus-Mitgliederliste-20250515-111917.xlsx" TargetMode="External"/><Relationship Id="rId1" Type="http://schemas.openxmlformats.org/officeDocument/2006/relationships/externalLinkPath" Target="https://mtbbieberstein.sharepoint.com/sites/VorstandMTBBieberstein-Langenbieber/Freigegebene%20Dokumente/Veranstaltungen/Anmeldungen_RSC_etc/2025/Anmeldung-aus-Mitgliederliste-20250515-111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itgliederliste-20250515-111917"/>
      <sheetName val="Anmeldedaten HBRV"/>
      <sheetName val="Anmeldedaten RSC"/>
    </sheetNames>
    <sheetDataSet>
      <sheetData sheetId="0">
        <row r="2">
          <cell r="A2" t="str">
            <v>Carlos Arbes</v>
          </cell>
          <cell r="B2" t="str">
            <v>Arbes</v>
          </cell>
          <cell r="C2" t="str">
            <v>Carlos</v>
          </cell>
          <cell r="D2" t="str">
            <v>Milseburgstr. 19</v>
          </cell>
          <cell r="E2">
            <v>36145</v>
          </cell>
          <cell r="F2" t="str">
            <v>Hofbieber</v>
          </cell>
          <cell r="G2">
            <v>41748</v>
          </cell>
          <cell r="H2">
            <v>11</v>
          </cell>
          <cell r="I2" t="str">
            <v>sebastian.arbes@web.de</v>
          </cell>
          <cell r="J2" t="str">
            <v>0176 / 3635 1376</v>
          </cell>
        </row>
        <row r="3">
          <cell r="A3" t="str">
            <v>Constance Arbes</v>
          </cell>
          <cell r="B3" t="str">
            <v>Arbes</v>
          </cell>
          <cell r="C3" t="str">
            <v>Constance</v>
          </cell>
          <cell r="D3" t="str">
            <v>Milseburgstr. 19</v>
          </cell>
          <cell r="E3">
            <v>36145</v>
          </cell>
          <cell r="F3" t="str">
            <v>Hofbieber</v>
          </cell>
          <cell r="G3">
            <v>27618</v>
          </cell>
          <cell r="H3">
            <v>49</v>
          </cell>
          <cell r="I3" t="str">
            <v>connyprincess.ca@gmail.com</v>
          </cell>
          <cell r="J3" t="str">
            <v>0176 / 3635 1376</v>
          </cell>
        </row>
        <row r="4">
          <cell r="A4" t="str">
            <v>Pedro Arbes</v>
          </cell>
          <cell r="B4" t="str">
            <v>Arbes</v>
          </cell>
          <cell r="C4" t="str">
            <v>Pedro</v>
          </cell>
          <cell r="D4" t="str">
            <v>Milseburgstr. 19</v>
          </cell>
          <cell r="E4">
            <v>36145</v>
          </cell>
          <cell r="F4" t="str">
            <v>Hofbieber</v>
          </cell>
          <cell r="G4">
            <v>42245</v>
          </cell>
          <cell r="H4">
            <v>9</v>
          </cell>
          <cell r="I4" t="str">
            <v>sebastian.arbes@web.de</v>
          </cell>
          <cell r="J4" t="str">
            <v>0170/3007722</v>
          </cell>
        </row>
        <row r="5">
          <cell r="A5" t="str">
            <v>Sebastian Arbes</v>
          </cell>
          <cell r="B5" t="str">
            <v>Arbes</v>
          </cell>
          <cell r="C5" t="str">
            <v>Sebastian</v>
          </cell>
          <cell r="D5" t="str">
            <v>Milseburgstr. 19</v>
          </cell>
          <cell r="E5">
            <v>36145</v>
          </cell>
          <cell r="F5" t="str">
            <v>Hofbieber</v>
          </cell>
          <cell r="G5">
            <v>31459</v>
          </cell>
          <cell r="H5">
            <v>39</v>
          </cell>
          <cell r="I5" t="str">
            <v>sebastian.arbes@web.de</v>
          </cell>
          <cell r="J5" t="str">
            <v>0176 / 3635 1376</v>
          </cell>
        </row>
        <row r="6">
          <cell r="A6" t="str">
            <v>Fred Baier</v>
          </cell>
          <cell r="B6" t="str">
            <v>Baier</v>
          </cell>
          <cell r="C6" t="str">
            <v>Fred</v>
          </cell>
          <cell r="D6" t="str">
            <v>Am Bahnrain 14</v>
          </cell>
          <cell r="E6">
            <v>36145</v>
          </cell>
          <cell r="F6" t="str">
            <v>Hofbieber</v>
          </cell>
          <cell r="G6">
            <v>43141</v>
          </cell>
          <cell r="H6">
            <v>7</v>
          </cell>
          <cell r="I6" t="str">
            <v>carinaknig@googlemail.com</v>
          </cell>
          <cell r="J6" t="str">
            <v>0179 / 933 5964</v>
          </cell>
        </row>
        <row r="7">
          <cell r="A7" t="str">
            <v>Ines Becker</v>
          </cell>
          <cell r="B7" t="str">
            <v>Becker</v>
          </cell>
          <cell r="C7" t="str">
            <v>Ines</v>
          </cell>
          <cell r="D7" t="str">
            <v>Rößbergstr.1</v>
          </cell>
          <cell r="E7">
            <v>36088</v>
          </cell>
          <cell r="F7" t="str">
            <v>Hünfeld</v>
          </cell>
          <cell r="G7">
            <v>27623</v>
          </cell>
          <cell r="H7">
            <v>49</v>
          </cell>
          <cell r="I7" t="str">
            <v>ines.becker75@gmail.com</v>
          </cell>
          <cell r="J7" t="str">
            <v>0151/40461600</v>
          </cell>
        </row>
        <row r="8">
          <cell r="A8" t="str">
            <v>Marcel Becker</v>
          </cell>
          <cell r="B8" t="str">
            <v>Becker</v>
          </cell>
          <cell r="C8" t="str">
            <v>Marcel</v>
          </cell>
          <cell r="D8" t="str">
            <v>Rößbergstr.1</v>
          </cell>
          <cell r="E8">
            <v>36088</v>
          </cell>
          <cell r="F8" t="str">
            <v>Hünfeld</v>
          </cell>
          <cell r="G8">
            <v>26857</v>
          </cell>
          <cell r="H8">
            <v>51</v>
          </cell>
          <cell r="I8" t="str">
            <v>becker.marcel@gmx.de</v>
          </cell>
          <cell r="J8" t="str">
            <v>0151/40461600</v>
          </cell>
        </row>
        <row r="9">
          <cell r="A9" t="str">
            <v>Max Becker</v>
          </cell>
          <cell r="B9" t="str">
            <v>Becker</v>
          </cell>
          <cell r="C9" t="str">
            <v>Max</v>
          </cell>
          <cell r="D9" t="str">
            <v>Rößbergstr.1</v>
          </cell>
          <cell r="E9">
            <v>36088</v>
          </cell>
          <cell r="F9" t="str">
            <v>Hünfeld</v>
          </cell>
          <cell r="G9">
            <v>39022</v>
          </cell>
          <cell r="H9">
            <v>18</v>
          </cell>
          <cell r="I9" t="str">
            <v>becker.max06@gmx.de</v>
          </cell>
          <cell r="J9" t="str">
            <v>0151/40461600</v>
          </cell>
        </row>
        <row r="10">
          <cell r="A10" t="str">
            <v>Nils Becker</v>
          </cell>
          <cell r="B10" t="str">
            <v>Becker</v>
          </cell>
          <cell r="C10" t="str">
            <v>Nils</v>
          </cell>
          <cell r="D10" t="str">
            <v>Rößbergstr.1</v>
          </cell>
          <cell r="E10">
            <v>36088</v>
          </cell>
          <cell r="F10" t="str">
            <v>Hünfeld</v>
          </cell>
          <cell r="G10">
            <v>38251</v>
          </cell>
          <cell r="H10">
            <v>20</v>
          </cell>
          <cell r="I10" t="str">
            <v>nils.becker2109@gmail.com</v>
          </cell>
          <cell r="J10" t="str">
            <v>0151/40461600</v>
          </cell>
        </row>
        <row r="11">
          <cell r="A11" t="str">
            <v>Emilio Bender</v>
          </cell>
          <cell r="B11" t="str">
            <v>Bender</v>
          </cell>
          <cell r="C11" t="str">
            <v>Emilio</v>
          </cell>
          <cell r="D11" t="str">
            <v>Am Schlossberg 19</v>
          </cell>
          <cell r="E11">
            <v>36145</v>
          </cell>
          <cell r="F11" t="str">
            <v>Hofbieber</v>
          </cell>
          <cell r="G11">
            <v>43885</v>
          </cell>
          <cell r="H11">
            <v>5</v>
          </cell>
          <cell r="I11" t="str">
            <v>nadineewald1@web.de</v>
          </cell>
          <cell r="J11" t="str">
            <v>0176 23 444 191</v>
          </cell>
        </row>
        <row r="12">
          <cell r="A12" t="str">
            <v>Bernd Biensack</v>
          </cell>
          <cell r="B12" t="str">
            <v>Biensack</v>
          </cell>
          <cell r="C12" t="str">
            <v>Bernd</v>
          </cell>
          <cell r="D12" t="str">
            <v>Biebersteiner Str.6</v>
          </cell>
          <cell r="E12">
            <v>36160</v>
          </cell>
          <cell r="F12" t="str">
            <v>Dipperz</v>
          </cell>
          <cell r="G12">
            <v>25848</v>
          </cell>
          <cell r="H12">
            <v>54</v>
          </cell>
          <cell r="I12" t="str">
            <v>bernd@biensack.de</v>
          </cell>
          <cell r="J12" t="str">
            <v>0151/70009960</v>
          </cell>
        </row>
        <row r="13">
          <cell r="A13" t="str">
            <v>Jona Biensack</v>
          </cell>
          <cell r="B13" t="str">
            <v>Biensack</v>
          </cell>
          <cell r="C13" t="str">
            <v>Jona</v>
          </cell>
          <cell r="D13" t="str">
            <v>Biebersteiner Str.6</v>
          </cell>
          <cell r="E13">
            <v>36160</v>
          </cell>
          <cell r="F13" t="str">
            <v>Dipperz</v>
          </cell>
          <cell r="G13">
            <v>41370</v>
          </cell>
          <cell r="H13">
            <v>12</v>
          </cell>
          <cell r="I13" t="str">
            <v>Jutta@Biensack.de</v>
          </cell>
          <cell r="J13" t="str">
            <v>0151/70009960</v>
          </cell>
        </row>
        <row r="14">
          <cell r="A14" t="str">
            <v>Jutta Biensack</v>
          </cell>
          <cell r="B14" t="str">
            <v>Biensack</v>
          </cell>
          <cell r="C14" t="str">
            <v>Jutta</v>
          </cell>
          <cell r="D14" t="str">
            <v>Biebersteiner Str.6</v>
          </cell>
          <cell r="E14">
            <v>36160</v>
          </cell>
          <cell r="F14" t="str">
            <v>Dipperz</v>
          </cell>
          <cell r="G14">
            <v>29461</v>
          </cell>
          <cell r="H14">
            <v>44</v>
          </cell>
          <cell r="I14" t="str">
            <v>Jutta@Biensack.de</v>
          </cell>
          <cell r="J14" t="str">
            <v>0151/70009960</v>
          </cell>
        </row>
        <row r="15">
          <cell r="A15" t="str">
            <v>Rosa Biensack</v>
          </cell>
          <cell r="B15" t="str">
            <v>Biensack</v>
          </cell>
          <cell r="C15" t="str">
            <v>Rosa</v>
          </cell>
          <cell r="D15" t="str">
            <v>Biebersteiner Str.6</v>
          </cell>
          <cell r="E15">
            <v>36160</v>
          </cell>
          <cell r="F15" t="str">
            <v>Dipperz</v>
          </cell>
          <cell r="G15">
            <v>42501</v>
          </cell>
          <cell r="H15">
            <v>9</v>
          </cell>
          <cell r="I15" t="str">
            <v>Jutta@Biensack.de</v>
          </cell>
          <cell r="J15" t="str">
            <v>0151/70009960</v>
          </cell>
        </row>
        <row r="16">
          <cell r="A16" t="str">
            <v>Lars Blachnik</v>
          </cell>
          <cell r="B16" t="str">
            <v>Blachnik</v>
          </cell>
          <cell r="C16" t="str">
            <v>Lars</v>
          </cell>
          <cell r="D16" t="str">
            <v>Brueder-Grimm Str.71</v>
          </cell>
          <cell r="E16">
            <v>36100</v>
          </cell>
          <cell r="F16" t="str">
            <v>Petersberg</v>
          </cell>
          <cell r="G16">
            <v>37379</v>
          </cell>
          <cell r="H16">
            <v>23</v>
          </cell>
          <cell r="I16" t="str">
            <v>Lars.blachnik@gmail.com</v>
          </cell>
          <cell r="J16" t="str">
            <v>0163-1871245</v>
          </cell>
        </row>
        <row r="17">
          <cell r="A17" t="str">
            <v>Jonas Bohl</v>
          </cell>
          <cell r="B17" t="str">
            <v>Bohl</v>
          </cell>
          <cell r="C17" t="str">
            <v>Jonas</v>
          </cell>
          <cell r="D17" t="str">
            <v>Friedrich-Fröbel-Straße 15</v>
          </cell>
          <cell r="E17">
            <v>36093</v>
          </cell>
          <cell r="F17" t="str">
            <v>Künzell</v>
          </cell>
          <cell r="G17">
            <v>32981</v>
          </cell>
          <cell r="H17">
            <v>35</v>
          </cell>
          <cell r="I17" t="str">
            <v>jonas.bohl90@gmx.de</v>
          </cell>
          <cell r="J17" t="str">
            <v>0176 / 37260 838</v>
          </cell>
        </row>
        <row r="18">
          <cell r="A18" t="str">
            <v>Marco Bologna</v>
          </cell>
          <cell r="B18" t="str">
            <v>Bologna</v>
          </cell>
          <cell r="C18" t="str">
            <v>Marco</v>
          </cell>
          <cell r="D18" t="str">
            <v>Grimmelshausenstraße 5</v>
          </cell>
          <cell r="E18">
            <v>63628</v>
          </cell>
          <cell r="F18" t="str">
            <v>Bad Soden Salmünster</v>
          </cell>
          <cell r="G18">
            <v>28249</v>
          </cell>
          <cell r="H18">
            <v>48</v>
          </cell>
          <cell r="I18" t="str">
            <v>marcobologna1977@gmail.com</v>
          </cell>
          <cell r="J18" t="str">
            <v>0176-22592937</v>
          </cell>
        </row>
        <row r="19">
          <cell r="A19" t="str">
            <v>Tina Bologna</v>
          </cell>
          <cell r="B19" t="str">
            <v>Bologna</v>
          </cell>
          <cell r="C19" t="str">
            <v>Tina</v>
          </cell>
          <cell r="D19" t="str">
            <v>Grimmelshausenstraße 5</v>
          </cell>
          <cell r="E19">
            <v>63628</v>
          </cell>
          <cell r="F19" t="str">
            <v>Bad Soden Salmünster</v>
          </cell>
          <cell r="G19">
            <v>30800</v>
          </cell>
          <cell r="H19">
            <v>41</v>
          </cell>
          <cell r="I19" t="str">
            <v>tina@schnurr-tech.de</v>
          </cell>
          <cell r="J19" t="str">
            <v>0172 2169866</v>
          </cell>
        </row>
        <row r="20">
          <cell r="A20" t="str">
            <v>Agustin Sondre Bosold</v>
          </cell>
          <cell r="B20" t="str">
            <v>Bosold</v>
          </cell>
          <cell r="C20" t="str">
            <v>Agustin Sondre</v>
          </cell>
          <cell r="D20" t="str">
            <v>In den Strausswiesen 3</v>
          </cell>
          <cell r="E20">
            <v>36039</v>
          </cell>
          <cell r="F20" t="str">
            <v>Fulda</v>
          </cell>
          <cell r="G20">
            <v>42769</v>
          </cell>
          <cell r="H20">
            <v>8</v>
          </cell>
          <cell r="I20" t="str">
            <v>andreas.bosold@web.de</v>
          </cell>
          <cell r="J20" t="str">
            <v>0176 2847 9318</v>
          </cell>
        </row>
        <row r="21">
          <cell r="A21" t="str">
            <v>Milan Santiago Bosold</v>
          </cell>
          <cell r="B21" t="str">
            <v>Bosold</v>
          </cell>
          <cell r="C21" t="str">
            <v>Milan Santiago</v>
          </cell>
          <cell r="D21" t="str">
            <v>In den Strausswiesen 3</v>
          </cell>
          <cell r="E21">
            <v>36039</v>
          </cell>
          <cell r="F21" t="str">
            <v>Fulda</v>
          </cell>
          <cell r="G21">
            <v>43631</v>
          </cell>
          <cell r="H21">
            <v>5</v>
          </cell>
          <cell r="I21" t="str">
            <v>vero-dabrowski@hotmail.com</v>
          </cell>
          <cell r="J21" t="str">
            <v>0176 2847 9318</v>
          </cell>
        </row>
        <row r="22">
          <cell r="A22" t="str">
            <v>Lukas Brehl</v>
          </cell>
          <cell r="B22" t="str">
            <v>Brehl</v>
          </cell>
          <cell r="C22" t="str">
            <v>Lukas</v>
          </cell>
          <cell r="D22" t="str">
            <v>Fuldaer Straße 35</v>
          </cell>
          <cell r="E22">
            <v>36145</v>
          </cell>
          <cell r="F22" t="str">
            <v>Hofbieber</v>
          </cell>
          <cell r="G22">
            <v>43258</v>
          </cell>
          <cell r="H22">
            <v>6</v>
          </cell>
          <cell r="I22" t="str">
            <v>marinaklein86@gmail.com</v>
          </cell>
          <cell r="J22" t="str">
            <v>0151 4121 9088</v>
          </cell>
        </row>
        <row r="23">
          <cell r="A23" t="str">
            <v>Annelie Brodt</v>
          </cell>
          <cell r="B23" t="str">
            <v>Brodt</v>
          </cell>
          <cell r="C23" t="str">
            <v>Annelie</v>
          </cell>
          <cell r="D23" t="str">
            <v>Zur Hessenliede 43</v>
          </cell>
          <cell r="E23">
            <v>36145</v>
          </cell>
          <cell r="F23" t="str">
            <v>Hofbieber</v>
          </cell>
          <cell r="G23">
            <v>42368</v>
          </cell>
          <cell r="H23">
            <v>9</v>
          </cell>
          <cell r="I23" t="str">
            <v>roman-brodt@freenet.de</v>
          </cell>
          <cell r="J23" t="str">
            <v>0160 / 946 90537</v>
          </cell>
        </row>
        <row r="24">
          <cell r="A24" t="str">
            <v>David Brodt</v>
          </cell>
          <cell r="B24" t="str">
            <v>Brodt</v>
          </cell>
          <cell r="C24" t="str">
            <v>David</v>
          </cell>
          <cell r="D24" t="str">
            <v>Eibenweg 1</v>
          </cell>
          <cell r="E24">
            <v>36145</v>
          </cell>
          <cell r="F24" t="str">
            <v>Hofbieber</v>
          </cell>
          <cell r="G24">
            <v>38681</v>
          </cell>
          <cell r="H24">
            <v>19</v>
          </cell>
          <cell r="I24" t="str">
            <v>olegbrodt@gmx.de</v>
          </cell>
        </row>
        <row r="25">
          <cell r="A25" t="str">
            <v>Elena Brodt</v>
          </cell>
          <cell r="B25" t="str">
            <v>Brodt</v>
          </cell>
          <cell r="C25" t="str">
            <v>Elena</v>
          </cell>
          <cell r="D25" t="str">
            <v>Eibenweg 1</v>
          </cell>
          <cell r="E25">
            <v>36145</v>
          </cell>
          <cell r="F25" t="str">
            <v>Hofbieber</v>
          </cell>
          <cell r="G25">
            <v>29127</v>
          </cell>
          <cell r="H25">
            <v>45</v>
          </cell>
          <cell r="I25" t="str">
            <v>olegbrodt@gmx.de</v>
          </cell>
        </row>
        <row r="26">
          <cell r="A26" t="str">
            <v>Jonas Brodt</v>
          </cell>
          <cell r="B26" t="str">
            <v>Brodt</v>
          </cell>
          <cell r="C26" t="str">
            <v>Jonas</v>
          </cell>
          <cell r="D26" t="str">
            <v>Eibenweg 1</v>
          </cell>
          <cell r="E26">
            <v>36145</v>
          </cell>
          <cell r="F26" t="str">
            <v>Hofbieber</v>
          </cell>
          <cell r="G26">
            <v>39685</v>
          </cell>
          <cell r="H26">
            <v>16</v>
          </cell>
          <cell r="I26" t="str">
            <v>olegbrodt@gmx.de</v>
          </cell>
        </row>
        <row r="27">
          <cell r="A27" t="str">
            <v>Jonathan Brodt</v>
          </cell>
          <cell r="B27" t="str">
            <v>Brodt</v>
          </cell>
          <cell r="C27" t="str">
            <v>Jonathan</v>
          </cell>
          <cell r="D27" t="str">
            <v>Zur Hessenliede 43</v>
          </cell>
          <cell r="E27">
            <v>36145</v>
          </cell>
          <cell r="F27" t="str">
            <v>Hofbieber</v>
          </cell>
          <cell r="G27">
            <v>43453</v>
          </cell>
          <cell r="H27">
            <v>6</v>
          </cell>
          <cell r="I27" t="str">
            <v>brodthelene@gmail.com</v>
          </cell>
          <cell r="J27" t="str">
            <v>0160 / 946 90537</v>
          </cell>
        </row>
        <row r="28">
          <cell r="A28" t="str">
            <v>Oleg Brodt</v>
          </cell>
          <cell r="B28" t="str">
            <v>Brodt</v>
          </cell>
          <cell r="C28" t="str">
            <v>Oleg</v>
          </cell>
          <cell r="D28" t="str">
            <v>Eibenweg 1</v>
          </cell>
          <cell r="E28">
            <v>36145</v>
          </cell>
          <cell r="F28" t="str">
            <v>Hofbieber</v>
          </cell>
          <cell r="G28">
            <v>29401</v>
          </cell>
          <cell r="H28">
            <v>44</v>
          </cell>
          <cell r="I28" t="str">
            <v>olegbrodt@gmx.de</v>
          </cell>
        </row>
        <row r="29">
          <cell r="A29" t="str">
            <v>Leo Böse</v>
          </cell>
          <cell r="B29" t="str">
            <v>Böse</v>
          </cell>
          <cell r="C29" t="str">
            <v>Leo</v>
          </cell>
          <cell r="D29" t="str">
            <v>Lichtweg 34</v>
          </cell>
          <cell r="E29">
            <v>36145</v>
          </cell>
          <cell r="F29" t="str">
            <v>Hofbieber</v>
          </cell>
          <cell r="G29">
            <v>41747</v>
          </cell>
          <cell r="H29">
            <v>11</v>
          </cell>
          <cell r="I29" t="str">
            <v>tini_boese@web.de</v>
          </cell>
          <cell r="J29" t="str">
            <v>0160/6039624</v>
          </cell>
        </row>
        <row r="30">
          <cell r="A30" t="str">
            <v>Christina Dehler</v>
          </cell>
          <cell r="B30" t="str">
            <v>Dehler</v>
          </cell>
          <cell r="C30" t="str">
            <v>Christina</v>
          </cell>
          <cell r="D30" t="str">
            <v>Brüsseler Straße 22</v>
          </cell>
          <cell r="E30">
            <v>36039</v>
          </cell>
          <cell r="F30" t="str">
            <v>Fulda</v>
          </cell>
          <cell r="G30">
            <v>28191</v>
          </cell>
          <cell r="H30">
            <v>48</v>
          </cell>
          <cell r="I30" t="str">
            <v>christina_dehler@gmx.de</v>
          </cell>
          <cell r="J30" t="str">
            <v>0163 / 7637 950</v>
          </cell>
        </row>
        <row r="31">
          <cell r="A31" t="str">
            <v>Emil Dercho</v>
          </cell>
          <cell r="B31" t="str">
            <v>Dercho</v>
          </cell>
          <cell r="C31" t="str">
            <v>Emil</v>
          </cell>
          <cell r="D31" t="str">
            <v>Am Schlossberg 14</v>
          </cell>
          <cell r="E31">
            <v>36145</v>
          </cell>
          <cell r="F31" t="str">
            <v>Hofbieber</v>
          </cell>
          <cell r="G31">
            <v>44065</v>
          </cell>
          <cell r="H31">
            <v>4</v>
          </cell>
          <cell r="I31" t="str">
            <v>dercho@hotmail.de</v>
          </cell>
          <cell r="J31" t="str">
            <v>0157 5474 9461</v>
          </cell>
        </row>
        <row r="32">
          <cell r="A32" t="str">
            <v>Paul Diegelmann</v>
          </cell>
          <cell r="B32" t="str">
            <v>Diegelmann</v>
          </cell>
          <cell r="C32" t="str">
            <v>Paul</v>
          </cell>
          <cell r="D32" t="str">
            <v>Kugelbergstraße 15</v>
          </cell>
          <cell r="E32">
            <v>36145</v>
          </cell>
          <cell r="F32" t="str">
            <v>Hofbieber</v>
          </cell>
          <cell r="G32">
            <v>41496</v>
          </cell>
          <cell r="H32">
            <v>11</v>
          </cell>
          <cell r="I32" t="str">
            <v>diegi@gmx.de</v>
          </cell>
          <cell r="J32" t="str">
            <v>0160 / 9754 9557</v>
          </cell>
        </row>
        <row r="33">
          <cell r="A33" t="str">
            <v>Sebastian Diel</v>
          </cell>
          <cell r="B33" t="str">
            <v>Diel</v>
          </cell>
          <cell r="C33" t="str">
            <v>Sebastian</v>
          </cell>
          <cell r="D33" t="str">
            <v>Schillerstraße 1</v>
          </cell>
          <cell r="E33">
            <v>36157</v>
          </cell>
          <cell r="F33" t="str">
            <v>Ebersburg / Weyers</v>
          </cell>
          <cell r="G33">
            <v>43214</v>
          </cell>
          <cell r="H33">
            <v>7</v>
          </cell>
          <cell r="I33" t="str">
            <v>thorsten.diel@gmx.de</v>
          </cell>
          <cell r="J33" t="str">
            <v>0171 1470 902</v>
          </cell>
        </row>
        <row r="34">
          <cell r="A34" t="str">
            <v>Jonna Dittmann</v>
          </cell>
          <cell r="B34" t="str">
            <v>Dittmann</v>
          </cell>
          <cell r="C34" t="str">
            <v>Jonna</v>
          </cell>
          <cell r="D34" t="str">
            <v>Simmelsbergstr.1</v>
          </cell>
          <cell r="E34">
            <v>36093</v>
          </cell>
          <cell r="F34" t="str">
            <v>Künzell</v>
          </cell>
          <cell r="G34">
            <v>42181</v>
          </cell>
          <cell r="H34">
            <v>9</v>
          </cell>
          <cell r="I34" t="str">
            <v>judischaefer@web.de</v>
          </cell>
          <cell r="J34" t="str">
            <v>0170/7453702</v>
          </cell>
        </row>
        <row r="35">
          <cell r="A35" t="str">
            <v>Lasse Dittmann</v>
          </cell>
          <cell r="B35" t="str">
            <v>Dittmann</v>
          </cell>
          <cell r="C35" t="str">
            <v>Lasse</v>
          </cell>
          <cell r="D35" t="str">
            <v>Simmelsbergstr.1</v>
          </cell>
          <cell r="E35">
            <v>36093</v>
          </cell>
          <cell r="F35" t="str">
            <v>Künzell</v>
          </cell>
          <cell r="G35">
            <v>41409</v>
          </cell>
          <cell r="H35">
            <v>12</v>
          </cell>
          <cell r="I35" t="str">
            <v>judischaefer@web.de</v>
          </cell>
          <cell r="J35" t="str">
            <v>0170/7453702</v>
          </cell>
        </row>
        <row r="36">
          <cell r="A36" t="str">
            <v>Marko Dittmann</v>
          </cell>
          <cell r="B36" t="str">
            <v>Dittmann</v>
          </cell>
          <cell r="C36" t="str">
            <v>Marko</v>
          </cell>
          <cell r="D36" t="str">
            <v>Simmelsbergstr.1</v>
          </cell>
          <cell r="E36">
            <v>36093</v>
          </cell>
          <cell r="F36" t="str">
            <v>Künzell</v>
          </cell>
          <cell r="G36">
            <v>29434</v>
          </cell>
          <cell r="H36">
            <v>44</v>
          </cell>
          <cell r="I36" t="str">
            <v>dittmann.marko@googlemail.com</v>
          </cell>
          <cell r="J36" t="str">
            <v>01577 / 3171 055</v>
          </cell>
        </row>
        <row r="37">
          <cell r="A37" t="str">
            <v>Isabel Doronin</v>
          </cell>
          <cell r="B37" t="str">
            <v>Doronin</v>
          </cell>
          <cell r="C37" t="str">
            <v>Isabel</v>
          </cell>
          <cell r="D37" t="str">
            <v>Zur Hessenliede 17</v>
          </cell>
          <cell r="E37">
            <v>36145</v>
          </cell>
          <cell r="F37" t="str">
            <v>Hofbieber</v>
          </cell>
          <cell r="G37">
            <v>42963</v>
          </cell>
          <cell r="H37">
            <v>7</v>
          </cell>
          <cell r="I37" t="str">
            <v>aleksej.doronin@googlemail.com</v>
          </cell>
          <cell r="J37" t="str">
            <v>0176 / 610 50 388</v>
          </cell>
        </row>
        <row r="38">
          <cell r="A38" t="str">
            <v>Julia Doronin</v>
          </cell>
          <cell r="B38" t="str">
            <v>Doronin</v>
          </cell>
          <cell r="C38" t="str">
            <v>Julia</v>
          </cell>
          <cell r="D38" t="str">
            <v>Zur Hessenliede 17</v>
          </cell>
          <cell r="E38">
            <v>36145</v>
          </cell>
          <cell r="F38" t="str">
            <v>Hofbieber</v>
          </cell>
          <cell r="G38">
            <v>41417</v>
          </cell>
          <cell r="H38">
            <v>12</v>
          </cell>
          <cell r="I38" t="str">
            <v>aleksej.doronin@googlemail.com</v>
          </cell>
          <cell r="J38" t="str">
            <v>0176 / 801 38 698</v>
          </cell>
        </row>
        <row r="39">
          <cell r="A39" t="str">
            <v>Fabian Dräger</v>
          </cell>
          <cell r="B39" t="str">
            <v>Dräger</v>
          </cell>
          <cell r="C39" t="str">
            <v>Fabian</v>
          </cell>
          <cell r="D39" t="str">
            <v>Zum Eckardsberg 22</v>
          </cell>
          <cell r="E39">
            <v>36151</v>
          </cell>
          <cell r="F39" t="str">
            <v>Burghaun</v>
          </cell>
          <cell r="G39">
            <v>36707</v>
          </cell>
          <cell r="H39">
            <v>24</v>
          </cell>
          <cell r="I39" t="str">
            <v>fabian.draeger.claas@gmail.com</v>
          </cell>
          <cell r="J39" t="str">
            <v>0173 5825064</v>
          </cell>
        </row>
        <row r="40">
          <cell r="A40" t="str">
            <v>Dorothee Engel</v>
          </cell>
          <cell r="B40" t="str">
            <v>Engel</v>
          </cell>
          <cell r="C40" t="str">
            <v>Dorothee</v>
          </cell>
          <cell r="D40" t="str">
            <v>Amselweg 9</v>
          </cell>
          <cell r="E40">
            <v>36100</v>
          </cell>
          <cell r="F40" t="str">
            <v>Petersberg</v>
          </cell>
          <cell r="G40">
            <v>31092</v>
          </cell>
          <cell r="H40">
            <v>40</v>
          </cell>
          <cell r="I40" t="str">
            <v>engeldorothee14@gmail.com</v>
          </cell>
          <cell r="J40" t="str">
            <v>0163 / 5100 440</v>
          </cell>
        </row>
        <row r="41">
          <cell r="A41" t="str">
            <v>Linda Engel</v>
          </cell>
          <cell r="B41" t="str">
            <v>Engel</v>
          </cell>
          <cell r="C41" t="str">
            <v>Linda</v>
          </cell>
          <cell r="D41" t="str">
            <v>Amselweg 9</v>
          </cell>
          <cell r="E41">
            <v>36100</v>
          </cell>
          <cell r="F41" t="str">
            <v>Petersberg</v>
          </cell>
          <cell r="G41">
            <v>43595</v>
          </cell>
          <cell r="H41">
            <v>6</v>
          </cell>
          <cell r="I41" t="str">
            <v>engeldorothee14@gmail.com</v>
          </cell>
          <cell r="J41" t="str">
            <v>0163 / 5100 440</v>
          </cell>
        </row>
        <row r="42">
          <cell r="A42" t="str">
            <v>Nora Josephine Engel</v>
          </cell>
          <cell r="B42" t="str">
            <v>Engel</v>
          </cell>
          <cell r="C42" t="str">
            <v>Nora Josephine</v>
          </cell>
          <cell r="D42" t="str">
            <v>Amselweg 9</v>
          </cell>
          <cell r="E42">
            <v>36100</v>
          </cell>
          <cell r="F42" t="str">
            <v>Petersberg</v>
          </cell>
          <cell r="G42">
            <v>42658</v>
          </cell>
          <cell r="H42">
            <v>8</v>
          </cell>
          <cell r="I42" t="str">
            <v>engeldorothee14@gmail.com</v>
          </cell>
          <cell r="J42" t="str">
            <v>0163 / 5100 440</v>
          </cell>
        </row>
        <row r="43">
          <cell r="A43" t="str">
            <v>Nadine Fleischmann</v>
          </cell>
          <cell r="B43" t="str">
            <v>Fleischmann</v>
          </cell>
          <cell r="C43" t="str">
            <v>Nadine</v>
          </cell>
          <cell r="D43" t="str">
            <v>Im Grund 2</v>
          </cell>
          <cell r="E43">
            <v>36145</v>
          </cell>
          <cell r="F43" t="str">
            <v>Hofbieber</v>
          </cell>
          <cell r="G43">
            <v>28442</v>
          </cell>
          <cell r="H43">
            <v>47</v>
          </cell>
          <cell r="I43" t="str">
            <v>nadinefleischmann@web.de</v>
          </cell>
        </row>
        <row r="44">
          <cell r="A44" t="str">
            <v>Felix Flügel</v>
          </cell>
          <cell r="B44" t="str">
            <v>Flügel</v>
          </cell>
          <cell r="C44" t="str">
            <v>Felix</v>
          </cell>
          <cell r="D44" t="str">
            <v>Hofbergstr. 6</v>
          </cell>
          <cell r="E44">
            <v>36145</v>
          </cell>
          <cell r="F44" t="str">
            <v>Hofbieber</v>
          </cell>
          <cell r="G44">
            <v>43108</v>
          </cell>
          <cell r="H44">
            <v>7</v>
          </cell>
          <cell r="I44" t="str">
            <v>isa.fluegel@gmx.de</v>
          </cell>
          <cell r="J44" t="str">
            <v>01753634223</v>
          </cell>
        </row>
        <row r="45">
          <cell r="A45" t="str">
            <v>Isabell Flügel</v>
          </cell>
          <cell r="B45" t="str">
            <v>Flügel</v>
          </cell>
          <cell r="C45" t="str">
            <v>Isabell</v>
          </cell>
          <cell r="D45" t="str">
            <v>Hofbergstr. 6</v>
          </cell>
          <cell r="E45">
            <v>36145</v>
          </cell>
          <cell r="F45" t="str">
            <v>Hofbieber</v>
          </cell>
          <cell r="G45">
            <v>31488</v>
          </cell>
          <cell r="H45">
            <v>39</v>
          </cell>
          <cell r="I45" t="str">
            <v>isa.fluegel@gmx.de</v>
          </cell>
          <cell r="J45" t="str">
            <v>01753634223</v>
          </cell>
        </row>
        <row r="46">
          <cell r="A46" t="str">
            <v>Jonas Flügel</v>
          </cell>
          <cell r="B46" t="str">
            <v>Flügel</v>
          </cell>
          <cell r="C46" t="str">
            <v>Jonas</v>
          </cell>
          <cell r="D46" t="str">
            <v>Hofbergstr.6</v>
          </cell>
          <cell r="E46">
            <v>36145</v>
          </cell>
          <cell r="F46" t="str">
            <v>Hofbieber</v>
          </cell>
          <cell r="G46">
            <v>41643</v>
          </cell>
          <cell r="H46">
            <v>11</v>
          </cell>
          <cell r="I46" t="str">
            <v>isa.fluegel@gmx.de</v>
          </cell>
          <cell r="J46" t="str">
            <v>01753634223</v>
          </cell>
        </row>
        <row r="47">
          <cell r="A47" t="str">
            <v>Luca Flügel</v>
          </cell>
          <cell r="B47" t="str">
            <v>Flügel</v>
          </cell>
          <cell r="C47" t="str">
            <v>Luca</v>
          </cell>
          <cell r="D47" t="str">
            <v>Hofbergstr. 6</v>
          </cell>
          <cell r="E47">
            <v>36145</v>
          </cell>
          <cell r="F47" t="str">
            <v>Hofbieber</v>
          </cell>
          <cell r="G47">
            <v>44326</v>
          </cell>
          <cell r="H47">
            <v>4</v>
          </cell>
          <cell r="I47" t="str">
            <v>isa.fluegel@gmx.de</v>
          </cell>
          <cell r="J47" t="str">
            <v>01753634223</v>
          </cell>
        </row>
        <row r="48">
          <cell r="A48" t="str">
            <v>Philipp Flügel</v>
          </cell>
          <cell r="B48" t="str">
            <v>Flügel</v>
          </cell>
          <cell r="C48" t="str">
            <v>Philipp</v>
          </cell>
          <cell r="D48" t="str">
            <v>Hofbergstr. 6</v>
          </cell>
          <cell r="E48">
            <v>36145</v>
          </cell>
          <cell r="F48" t="str">
            <v>Hofbieber</v>
          </cell>
          <cell r="G48">
            <v>31081</v>
          </cell>
          <cell r="H48">
            <v>40</v>
          </cell>
          <cell r="I48" t="str">
            <v>isa.fluegel@gmx.de</v>
          </cell>
          <cell r="J48" t="str">
            <v>01753634223</v>
          </cell>
        </row>
        <row r="49">
          <cell r="A49" t="str">
            <v>Lunis Fritzsche</v>
          </cell>
          <cell r="B49" t="str">
            <v>Fritzsche</v>
          </cell>
          <cell r="C49" t="str">
            <v>Lunis</v>
          </cell>
          <cell r="D49" t="str">
            <v>Am Farrod 5</v>
          </cell>
          <cell r="E49">
            <v>36145</v>
          </cell>
          <cell r="F49" t="str">
            <v>Hofbieber</v>
          </cell>
          <cell r="G49">
            <v>39902</v>
          </cell>
          <cell r="H49">
            <v>16</v>
          </cell>
          <cell r="I49" t="str">
            <v>lunis.fritzsche@icloud.com</v>
          </cell>
          <cell r="J49" t="str">
            <v>0151 56111972</v>
          </cell>
        </row>
        <row r="50">
          <cell r="A50" t="str">
            <v>Matthias Fritzsche</v>
          </cell>
          <cell r="B50" t="str">
            <v>Fritzsche</v>
          </cell>
          <cell r="C50" t="str">
            <v>Matthias</v>
          </cell>
          <cell r="D50" t="str">
            <v>Am Farrod 5</v>
          </cell>
          <cell r="E50">
            <v>36145</v>
          </cell>
          <cell r="F50" t="str">
            <v>Hofbieber</v>
          </cell>
          <cell r="G50">
            <v>26441</v>
          </cell>
          <cell r="H50">
            <v>53</v>
          </cell>
          <cell r="I50" t="str">
            <v>ma-fri@web.de</v>
          </cell>
          <cell r="J50" t="str">
            <v>0151 56111972</v>
          </cell>
        </row>
        <row r="51">
          <cell r="A51" t="str">
            <v>Nelio Fritzsche</v>
          </cell>
          <cell r="B51" t="str">
            <v>Fritzsche</v>
          </cell>
          <cell r="C51" t="str">
            <v>Nelio</v>
          </cell>
          <cell r="D51" t="str">
            <v>Am Farrod 5</v>
          </cell>
          <cell r="E51">
            <v>36145</v>
          </cell>
          <cell r="F51" t="str">
            <v>Hofbieber</v>
          </cell>
          <cell r="G51">
            <v>40537</v>
          </cell>
          <cell r="H51">
            <v>14</v>
          </cell>
          <cell r="I51" t="str">
            <v>nelio.fritzsche@icloud.com</v>
          </cell>
          <cell r="J51" t="str">
            <v>0151 56111972</v>
          </cell>
        </row>
        <row r="52">
          <cell r="A52" t="str">
            <v>Maximilian Frohnapfel</v>
          </cell>
          <cell r="B52" t="str">
            <v>Frohnapfel</v>
          </cell>
          <cell r="C52" t="str">
            <v>Maximilian</v>
          </cell>
          <cell r="D52" t="str">
            <v>Gutberletstr. 24</v>
          </cell>
          <cell r="E52">
            <v>36039</v>
          </cell>
          <cell r="F52" t="str">
            <v>Fulda</v>
          </cell>
          <cell r="G52">
            <v>42329</v>
          </cell>
          <cell r="H52">
            <v>9</v>
          </cell>
          <cell r="I52" t="str">
            <v>a.frohnapfel@gmx.de</v>
          </cell>
          <cell r="J52" t="str">
            <v>0176 200 57666</v>
          </cell>
        </row>
        <row r="53">
          <cell r="A53" t="str">
            <v>Sophie Frohnapfel</v>
          </cell>
          <cell r="B53" t="str">
            <v>Frohnapfel</v>
          </cell>
          <cell r="C53" t="str">
            <v>Sophie</v>
          </cell>
          <cell r="D53" t="str">
            <v>Gutberletstr. 24</v>
          </cell>
          <cell r="E53">
            <v>36039</v>
          </cell>
          <cell r="F53" t="str">
            <v>Fulda</v>
          </cell>
          <cell r="G53">
            <v>43413</v>
          </cell>
          <cell r="H53">
            <v>6</v>
          </cell>
          <cell r="I53" t="str">
            <v>a.frohnapfel@gmx.de</v>
          </cell>
          <cell r="J53" t="str">
            <v>0176 200 57666</v>
          </cell>
        </row>
        <row r="54">
          <cell r="A54" t="str">
            <v>Alexander Fronapfel</v>
          </cell>
          <cell r="B54" t="str">
            <v>Fronapfel</v>
          </cell>
          <cell r="C54" t="str">
            <v>Alexander</v>
          </cell>
          <cell r="D54" t="str">
            <v>Propst Zobel Str. 36</v>
          </cell>
          <cell r="E54">
            <v>36041</v>
          </cell>
          <cell r="F54" t="str">
            <v>Fulda</v>
          </cell>
          <cell r="G54">
            <v>27361</v>
          </cell>
          <cell r="H54">
            <v>50</v>
          </cell>
          <cell r="I54" t="str">
            <v>alexander.fronapfel@jumo.net</v>
          </cell>
          <cell r="J54" t="str">
            <v>0157 72887002</v>
          </cell>
        </row>
        <row r="55">
          <cell r="A55" t="str">
            <v>Charlotte Fronapfel</v>
          </cell>
          <cell r="B55" t="str">
            <v>Fronapfel</v>
          </cell>
          <cell r="C55" t="str">
            <v>Charlotte</v>
          </cell>
          <cell r="D55" t="str">
            <v>Propst Zobel Str. 36</v>
          </cell>
          <cell r="E55">
            <v>36041</v>
          </cell>
          <cell r="F55" t="str">
            <v>Fulda</v>
          </cell>
          <cell r="G55">
            <v>39583</v>
          </cell>
          <cell r="H55">
            <v>17</v>
          </cell>
          <cell r="I55" t="str">
            <v>fronapfel@gmx.net</v>
          </cell>
          <cell r="J55" t="str">
            <v>0157 72887002</v>
          </cell>
        </row>
        <row r="56">
          <cell r="A56" t="str">
            <v>Erik Fronapfel</v>
          </cell>
          <cell r="B56" t="str">
            <v>Fronapfel</v>
          </cell>
          <cell r="C56" t="str">
            <v>Erik</v>
          </cell>
          <cell r="D56" t="str">
            <v>Propst Zobel Str. 36</v>
          </cell>
          <cell r="E56">
            <v>36041</v>
          </cell>
          <cell r="F56" t="str">
            <v>Fulda</v>
          </cell>
          <cell r="G56">
            <v>38487</v>
          </cell>
          <cell r="H56">
            <v>20</v>
          </cell>
          <cell r="I56" t="str">
            <v>erikfronapfel@icloud.com</v>
          </cell>
          <cell r="J56" t="str">
            <v>0157 72887002</v>
          </cell>
        </row>
        <row r="57">
          <cell r="A57" t="str">
            <v>Meike Fronapfel</v>
          </cell>
          <cell r="B57" t="str">
            <v>Fronapfel</v>
          </cell>
          <cell r="C57" t="str">
            <v>Meike</v>
          </cell>
          <cell r="D57" t="str">
            <v>Propst Zobel Str. 36</v>
          </cell>
          <cell r="E57">
            <v>36041</v>
          </cell>
          <cell r="F57" t="str">
            <v>Fulda</v>
          </cell>
          <cell r="G57">
            <v>27657</v>
          </cell>
          <cell r="H57">
            <v>49</v>
          </cell>
          <cell r="I57" t="str">
            <v>fronapfel@gmx.net</v>
          </cell>
          <cell r="J57" t="str">
            <v>0157 72887002</v>
          </cell>
        </row>
        <row r="58">
          <cell r="A58" t="str">
            <v>Lunas Göbel</v>
          </cell>
          <cell r="B58" t="str">
            <v>Göbel</v>
          </cell>
          <cell r="C58" t="str">
            <v>Lunas</v>
          </cell>
          <cell r="D58" t="str">
            <v>Traisbacher Str.11</v>
          </cell>
          <cell r="E58">
            <v>36145</v>
          </cell>
          <cell r="F58" t="str">
            <v>Hofbieber</v>
          </cell>
          <cell r="G58">
            <v>42223</v>
          </cell>
          <cell r="H58">
            <v>9</v>
          </cell>
          <cell r="I58" t="str">
            <v>hofbieber@web.de</v>
          </cell>
          <cell r="J58" t="str">
            <v>01703017345</v>
          </cell>
        </row>
        <row r="59">
          <cell r="A59" t="str">
            <v>Patrick Günther</v>
          </cell>
          <cell r="B59" t="str">
            <v>Günther</v>
          </cell>
          <cell r="C59" t="str">
            <v>Patrick</v>
          </cell>
          <cell r="D59" t="str">
            <v>Pappelweg 20</v>
          </cell>
          <cell r="E59">
            <v>36391</v>
          </cell>
          <cell r="F59" t="str">
            <v>Sinntal</v>
          </cell>
          <cell r="G59">
            <v>32643</v>
          </cell>
          <cell r="H59">
            <v>36</v>
          </cell>
          <cell r="I59" t="str">
            <v>15.05.patrick@gmail.com</v>
          </cell>
          <cell r="J59" t="str">
            <v>0152 / 064 35016</v>
          </cell>
        </row>
        <row r="60">
          <cell r="A60" t="str">
            <v>Valentin Günther</v>
          </cell>
          <cell r="B60" t="str">
            <v>Günther</v>
          </cell>
          <cell r="C60" t="str">
            <v>Valentin</v>
          </cell>
          <cell r="D60" t="str">
            <v>Pappelweg 20</v>
          </cell>
          <cell r="E60">
            <v>36391</v>
          </cell>
          <cell r="F60" t="str">
            <v>Sinntal</v>
          </cell>
          <cell r="G60">
            <v>43096</v>
          </cell>
          <cell r="H60">
            <v>7</v>
          </cell>
          <cell r="I60" t="str">
            <v>15.05.patrick@gmail.com</v>
          </cell>
          <cell r="J60" t="str">
            <v>0152 / 064 35016</v>
          </cell>
        </row>
        <row r="61">
          <cell r="A61" t="str">
            <v>Simon Hartmann</v>
          </cell>
          <cell r="B61" t="str">
            <v>Hartmann</v>
          </cell>
          <cell r="C61" t="str">
            <v>Simon</v>
          </cell>
          <cell r="D61" t="str">
            <v>Brunnenstr.5</v>
          </cell>
          <cell r="E61">
            <v>36145</v>
          </cell>
          <cell r="F61" t="str">
            <v>Hofbieber</v>
          </cell>
          <cell r="G61">
            <v>39926</v>
          </cell>
          <cell r="H61">
            <v>16</v>
          </cell>
          <cell r="I61" t="str">
            <v>hartmann.andrea@gmx.de</v>
          </cell>
          <cell r="J61" t="str">
            <v>0162/2027773</v>
          </cell>
        </row>
        <row r="62">
          <cell r="A62" t="str">
            <v>Thomas Hau</v>
          </cell>
          <cell r="B62" t="str">
            <v>Hau</v>
          </cell>
          <cell r="C62" t="str">
            <v>Thomas</v>
          </cell>
          <cell r="D62" t="str">
            <v>Rhönringstr. 2</v>
          </cell>
          <cell r="E62">
            <v>36145</v>
          </cell>
          <cell r="F62" t="str">
            <v>Hofbieber</v>
          </cell>
          <cell r="G62">
            <v>24428</v>
          </cell>
          <cell r="H62">
            <v>58</v>
          </cell>
          <cell r="I62" t="str">
            <v>Hau.Thomas@gmx.de</v>
          </cell>
        </row>
        <row r="63">
          <cell r="A63" t="str">
            <v>Ulrike Hau</v>
          </cell>
          <cell r="B63" t="str">
            <v>Hau</v>
          </cell>
          <cell r="C63" t="str">
            <v>Ulrike</v>
          </cell>
          <cell r="D63" t="str">
            <v>Rhönringstr. 2</v>
          </cell>
          <cell r="E63">
            <v>36145</v>
          </cell>
          <cell r="F63" t="str">
            <v>Hofbieber</v>
          </cell>
          <cell r="G63">
            <v>25340</v>
          </cell>
          <cell r="H63">
            <v>56</v>
          </cell>
          <cell r="I63" t="str">
            <v>ulrike.hau@gmx.de</v>
          </cell>
        </row>
        <row r="64">
          <cell r="A64" t="str">
            <v>Adam Heil</v>
          </cell>
          <cell r="B64" t="str">
            <v>Heil</v>
          </cell>
          <cell r="C64" t="str">
            <v>Adam</v>
          </cell>
          <cell r="D64" t="str">
            <v>Kurfürstenstr. 22</v>
          </cell>
          <cell r="E64">
            <v>36037</v>
          </cell>
          <cell r="F64" t="str">
            <v>Fulda</v>
          </cell>
          <cell r="G64">
            <v>40120</v>
          </cell>
          <cell r="H64">
            <v>15</v>
          </cell>
          <cell r="I64" t="str">
            <v>info@heilundkehl.de</v>
          </cell>
        </row>
        <row r="65">
          <cell r="A65" t="str">
            <v>Selina Heil</v>
          </cell>
          <cell r="B65" t="str">
            <v>Heil</v>
          </cell>
          <cell r="C65" t="str">
            <v>Selina</v>
          </cell>
          <cell r="D65" t="str">
            <v>Im Nässenfeld 40</v>
          </cell>
          <cell r="E65">
            <v>36145</v>
          </cell>
          <cell r="F65" t="str">
            <v>Hofbieber</v>
          </cell>
          <cell r="G65">
            <v>36652</v>
          </cell>
          <cell r="H65">
            <v>25</v>
          </cell>
          <cell r="I65" t="str">
            <v>tati.heil@web.de</v>
          </cell>
          <cell r="J65" t="str">
            <v>0173 80780 63</v>
          </cell>
        </row>
        <row r="66">
          <cell r="A66" t="str">
            <v>Astrid Helmer</v>
          </cell>
          <cell r="B66" t="str">
            <v>Helmer</v>
          </cell>
          <cell r="C66" t="str">
            <v>Astrid</v>
          </cell>
          <cell r="D66" t="str">
            <v>Eibenweg 4</v>
          </cell>
          <cell r="E66">
            <v>36145</v>
          </cell>
          <cell r="F66" t="str">
            <v>Hofbieber</v>
          </cell>
          <cell r="G66">
            <v>29959</v>
          </cell>
          <cell r="H66">
            <v>43</v>
          </cell>
          <cell r="I66" t="str">
            <v>astrid.helmer@gmx.net</v>
          </cell>
          <cell r="J66" t="str">
            <v>0171 / 1755 704</v>
          </cell>
        </row>
        <row r="67">
          <cell r="A67" t="str">
            <v>Paul Helmer</v>
          </cell>
          <cell r="B67" t="str">
            <v>Helmer</v>
          </cell>
          <cell r="C67" t="str">
            <v>Paul</v>
          </cell>
          <cell r="D67" t="str">
            <v>Eibenweg 4</v>
          </cell>
          <cell r="E67">
            <v>36145</v>
          </cell>
          <cell r="F67" t="str">
            <v>Hofbieber</v>
          </cell>
          <cell r="G67">
            <v>40632</v>
          </cell>
          <cell r="H67">
            <v>14</v>
          </cell>
          <cell r="I67" t="str">
            <v>astrid.helmer@gmx.net</v>
          </cell>
          <cell r="J67" t="str">
            <v>0171 1755704</v>
          </cell>
        </row>
        <row r="68">
          <cell r="A68" t="str">
            <v>Ronny Helmer</v>
          </cell>
          <cell r="B68" t="str">
            <v>Helmer</v>
          </cell>
          <cell r="C68" t="str">
            <v>Ronny</v>
          </cell>
          <cell r="D68" t="str">
            <v>Eibenweg 4</v>
          </cell>
          <cell r="E68">
            <v>36145</v>
          </cell>
          <cell r="F68" t="str">
            <v>Hofbieber</v>
          </cell>
          <cell r="G68">
            <v>29081</v>
          </cell>
          <cell r="H68">
            <v>45</v>
          </cell>
          <cell r="I68" t="str">
            <v>ronny.helmer@web.de</v>
          </cell>
          <cell r="J68" t="str">
            <v>0151 / 112 45 180</v>
          </cell>
        </row>
        <row r="69">
          <cell r="A69" t="str">
            <v>Theo Helmer</v>
          </cell>
          <cell r="B69" t="str">
            <v>Helmer</v>
          </cell>
          <cell r="C69" t="str">
            <v>Theo</v>
          </cell>
          <cell r="D69" t="str">
            <v>Eibenweg 4</v>
          </cell>
          <cell r="E69">
            <v>36145</v>
          </cell>
          <cell r="F69" t="str">
            <v>Hofbieber</v>
          </cell>
          <cell r="G69">
            <v>42004</v>
          </cell>
          <cell r="H69">
            <v>10</v>
          </cell>
          <cell r="I69" t="str">
            <v>astrid.helmer@gmx.net</v>
          </cell>
          <cell r="J69" t="str">
            <v>0171 1755704</v>
          </cell>
        </row>
        <row r="70">
          <cell r="A70" t="str">
            <v>Bianca Herrlich</v>
          </cell>
          <cell r="B70" t="str">
            <v>Herrlich</v>
          </cell>
          <cell r="C70" t="str">
            <v>Bianca</v>
          </cell>
          <cell r="D70" t="str">
            <v>Dipperzer Str. 20</v>
          </cell>
          <cell r="E70">
            <v>36145</v>
          </cell>
          <cell r="F70" t="str">
            <v>Hofbieber</v>
          </cell>
          <cell r="G70">
            <v>27727</v>
          </cell>
          <cell r="H70">
            <v>49</v>
          </cell>
          <cell r="I70" t="str">
            <v>herrlich.bianca@freenet.de</v>
          </cell>
          <cell r="J70" t="str">
            <v>0176 32119899</v>
          </cell>
        </row>
        <row r="71">
          <cell r="A71" t="str">
            <v>Luca Herrlich</v>
          </cell>
          <cell r="B71" t="str">
            <v>Herrlich</v>
          </cell>
          <cell r="C71" t="str">
            <v>Luca</v>
          </cell>
          <cell r="D71" t="str">
            <v>Dipperzer Str. 20</v>
          </cell>
          <cell r="E71">
            <v>36145</v>
          </cell>
          <cell r="F71" t="str">
            <v>Hofbieber</v>
          </cell>
          <cell r="G71">
            <v>38578</v>
          </cell>
          <cell r="H71">
            <v>19</v>
          </cell>
          <cell r="I71" t="str">
            <v>herrlich.bianca@freenet.de</v>
          </cell>
        </row>
        <row r="72">
          <cell r="A72" t="str">
            <v>Marco Herrlich</v>
          </cell>
          <cell r="B72" t="str">
            <v>Herrlich</v>
          </cell>
          <cell r="C72" t="str">
            <v>Marco</v>
          </cell>
          <cell r="D72" t="str">
            <v>Dipperzer Str. 20</v>
          </cell>
          <cell r="E72">
            <v>36145</v>
          </cell>
          <cell r="F72" t="str">
            <v>Hofbieber</v>
          </cell>
          <cell r="G72">
            <v>25880</v>
          </cell>
          <cell r="H72">
            <v>54</v>
          </cell>
          <cell r="I72" t="str">
            <v>herrlich.bianca@freenet.de</v>
          </cell>
        </row>
        <row r="73">
          <cell r="A73" t="str">
            <v>Valentino Herrlich</v>
          </cell>
          <cell r="B73" t="str">
            <v>Herrlich</v>
          </cell>
          <cell r="C73" t="str">
            <v>Valentino</v>
          </cell>
          <cell r="D73" t="str">
            <v>Dipperzer Str. 20</v>
          </cell>
          <cell r="E73">
            <v>36145</v>
          </cell>
          <cell r="F73" t="str">
            <v>Hofbieber</v>
          </cell>
          <cell r="G73">
            <v>39820</v>
          </cell>
          <cell r="H73">
            <v>16</v>
          </cell>
          <cell r="I73" t="str">
            <v>herrlich.bianca@freenet.de</v>
          </cell>
        </row>
        <row r="74">
          <cell r="A74" t="str">
            <v>Carsten Hofmann</v>
          </cell>
          <cell r="B74" t="str">
            <v>Hofmann</v>
          </cell>
          <cell r="C74" t="str">
            <v>Carsten</v>
          </cell>
          <cell r="D74" t="str">
            <v>Maiersbach 17</v>
          </cell>
          <cell r="E74">
            <v>36129</v>
          </cell>
          <cell r="F74" t="str">
            <v>Gersfeld</v>
          </cell>
          <cell r="G74">
            <v>27545</v>
          </cell>
          <cell r="H74">
            <v>50</v>
          </cell>
          <cell r="I74" t="str">
            <v>carsten.hofmann75@gmail.com</v>
          </cell>
          <cell r="J74" t="str">
            <v>0172/6730993</v>
          </cell>
        </row>
        <row r="75">
          <cell r="A75" t="str">
            <v>Max Hofmann</v>
          </cell>
          <cell r="B75" t="str">
            <v>Hofmann</v>
          </cell>
          <cell r="C75" t="str">
            <v>Max</v>
          </cell>
          <cell r="D75" t="str">
            <v>Maiersbach 17</v>
          </cell>
          <cell r="E75">
            <v>36129</v>
          </cell>
          <cell r="F75" t="str">
            <v>Gersfeld</v>
          </cell>
          <cell r="G75">
            <v>38941</v>
          </cell>
          <cell r="H75">
            <v>18</v>
          </cell>
          <cell r="I75" t="str">
            <v>mhofmann435@gmail.com</v>
          </cell>
          <cell r="J75" t="str">
            <v>0172/6730993</v>
          </cell>
        </row>
        <row r="76">
          <cell r="A76" t="str">
            <v>Tina Hofmann</v>
          </cell>
          <cell r="B76" t="str">
            <v>Hofmann</v>
          </cell>
          <cell r="C76" t="str">
            <v>Tina</v>
          </cell>
          <cell r="D76" t="str">
            <v>Maiersbach 17</v>
          </cell>
          <cell r="E76">
            <v>36129</v>
          </cell>
          <cell r="F76" t="str">
            <v>Gersfeld</v>
          </cell>
          <cell r="G76">
            <v>29021</v>
          </cell>
          <cell r="H76">
            <v>45</v>
          </cell>
          <cell r="I76" t="str">
            <v>tina.carsten@arcor.de</v>
          </cell>
          <cell r="J76" t="str">
            <v>0172/6730993</v>
          </cell>
        </row>
        <row r="77">
          <cell r="A77" t="str">
            <v>Tom Hofmann</v>
          </cell>
          <cell r="B77" t="str">
            <v>Hofmann</v>
          </cell>
          <cell r="C77" t="str">
            <v>Tom</v>
          </cell>
          <cell r="D77" t="str">
            <v>Maiersbach 17</v>
          </cell>
          <cell r="E77">
            <v>36129</v>
          </cell>
          <cell r="F77" t="str">
            <v>Gersfeld</v>
          </cell>
          <cell r="G77">
            <v>40447</v>
          </cell>
          <cell r="H77">
            <v>14</v>
          </cell>
          <cell r="I77" t="str">
            <v>tina.carsten@arcor.de</v>
          </cell>
          <cell r="J77" t="str">
            <v>0172/6730993</v>
          </cell>
        </row>
        <row r="78">
          <cell r="A78" t="str">
            <v>Felix Hohmann</v>
          </cell>
          <cell r="B78" t="str">
            <v>Hohmann</v>
          </cell>
          <cell r="C78" t="str">
            <v>Felix</v>
          </cell>
          <cell r="D78" t="str">
            <v>Tannenweg 7</v>
          </cell>
          <cell r="E78">
            <v>36145</v>
          </cell>
          <cell r="F78" t="str">
            <v>Hofbieber</v>
          </cell>
          <cell r="G78">
            <v>39736</v>
          </cell>
          <cell r="H78">
            <v>16</v>
          </cell>
          <cell r="I78" t="str">
            <v>jenny_mick@web.de</v>
          </cell>
          <cell r="J78" t="str">
            <v>0151 33531483</v>
          </cell>
        </row>
        <row r="79">
          <cell r="A79" t="str">
            <v>Jan Hohmann</v>
          </cell>
          <cell r="B79" t="str">
            <v>Hohmann</v>
          </cell>
          <cell r="C79" t="str">
            <v>Jan</v>
          </cell>
          <cell r="D79" t="str">
            <v>Tannenweg 7</v>
          </cell>
          <cell r="E79">
            <v>36145</v>
          </cell>
          <cell r="F79" t="str">
            <v>Hofbieber</v>
          </cell>
          <cell r="G79">
            <v>39018</v>
          </cell>
          <cell r="H79">
            <v>18</v>
          </cell>
          <cell r="I79" t="str">
            <v>jenny_mick@web.de</v>
          </cell>
          <cell r="J79" t="str">
            <v>0151 33531483</v>
          </cell>
        </row>
        <row r="80">
          <cell r="A80" t="str">
            <v>Jennifer Hohmann</v>
          </cell>
          <cell r="B80" t="str">
            <v>Hohmann</v>
          </cell>
          <cell r="C80" t="str">
            <v>Jennifer</v>
          </cell>
          <cell r="D80" t="str">
            <v>Tannenweg 7</v>
          </cell>
          <cell r="E80">
            <v>36145</v>
          </cell>
          <cell r="F80" t="str">
            <v>Hofbieber</v>
          </cell>
          <cell r="G80">
            <v>28922</v>
          </cell>
          <cell r="H80">
            <v>46</v>
          </cell>
          <cell r="I80" t="str">
            <v>schunippsi@web.de</v>
          </cell>
          <cell r="J80" t="str">
            <v>0151 33531483</v>
          </cell>
        </row>
        <row r="81">
          <cell r="A81" t="str">
            <v>Michael Hohmann</v>
          </cell>
          <cell r="B81" t="str">
            <v>Hohmann</v>
          </cell>
          <cell r="C81" t="str">
            <v>Michael</v>
          </cell>
          <cell r="D81" t="str">
            <v>Tannenweg 7</v>
          </cell>
          <cell r="E81">
            <v>36145</v>
          </cell>
          <cell r="F81" t="str">
            <v>Hofbieber</v>
          </cell>
          <cell r="G81">
            <v>26666</v>
          </cell>
          <cell r="H81">
            <v>52</v>
          </cell>
          <cell r="I81" t="str">
            <v>michael_hohmann@goodyear.com</v>
          </cell>
          <cell r="J81" t="str">
            <v>0151 33531483</v>
          </cell>
        </row>
        <row r="82">
          <cell r="A82" t="str">
            <v>Ellen Horas</v>
          </cell>
          <cell r="B82" t="str">
            <v>Horas</v>
          </cell>
          <cell r="C82" t="str">
            <v>Ellen</v>
          </cell>
          <cell r="D82" t="str">
            <v>Josef-Kentenich-Str.2</v>
          </cell>
          <cell r="E82">
            <v>36093</v>
          </cell>
          <cell r="F82" t="str">
            <v>Künzell</v>
          </cell>
          <cell r="G82">
            <v>41201</v>
          </cell>
          <cell r="H82">
            <v>12</v>
          </cell>
          <cell r="I82" t="str">
            <v>erik.horas@gmx.de</v>
          </cell>
          <cell r="J82" t="str">
            <v>0151/42204904</v>
          </cell>
        </row>
        <row r="83">
          <cell r="A83" t="str">
            <v>Erik Horas</v>
          </cell>
          <cell r="B83" t="str">
            <v>Horas</v>
          </cell>
          <cell r="C83" t="str">
            <v>Erik</v>
          </cell>
          <cell r="D83" t="str">
            <v>Josef-Kentenich-Str.2</v>
          </cell>
          <cell r="E83">
            <v>36093</v>
          </cell>
          <cell r="F83" t="str">
            <v>Künzell</v>
          </cell>
          <cell r="G83">
            <v>29962</v>
          </cell>
          <cell r="H83">
            <v>43</v>
          </cell>
          <cell r="I83" t="str">
            <v>erik.horas@viega.de</v>
          </cell>
          <cell r="J83" t="str">
            <v>0151/42204904</v>
          </cell>
        </row>
        <row r="84">
          <cell r="A84" t="str">
            <v>Melanie Horas</v>
          </cell>
          <cell r="B84" t="str">
            <v>Horas</v>
          </cell>
          <cell r="C84" t="str">
            <v>Melanie</v>
          </cell>
          <cell r="D84" t="str">
            <v>Josef-Kentenich-Str.2</v>
          </cell>
          <cell r="E84">
            <v>36093</v>
          </cell>
          <cell r="F84" t="str">
            <v>Künzell</v>
          </cell>
          <cell r="G84">
            <v>30518</v>
          </cell>
          <cell r="H84">
            <v>41</v>
          </cell>
          <cell r="I84" t="str">
            <v>melamare@gmx.de</v>
          </cell>
          <cell r="J84" t="str">
            <v>0151/42204904</v>
          </cell>
        </row>
        <row r="85">
          <cell r="A85" t="str">
            <v>Philip Horas</v>
          </cell>
          <cell r="B85" t="str">
            <v>Horas</v>
          </cell>
          <cell r="C85" t="str">
            <v>Philip</v>
          </cell>
          <cell r="D85" t="str">
            <v>Josef-Kentenich-Str.2</v>
          </cell>
          <cell r="E85">
            <v>36093</v>
          </cell>
          <cell r="F85" t="str">
            <v>Künzell</v>
          </cell>
          <cell r="G85">
            <v>40806</v>
          </cell>
          <cell r="H85">
            <v>13</v>
          </cell>
          <cell r="I85" t="str">
            <v>erik.horas@gmx.de</v>
          </cell>
          <cell r="J85" t="str">
            <v>0151/42204904</v>
          </cell>
        </row>
        <row r="86">
          <cell r="A86" t="str">
            <v>Maximilian Hosenfeld</v>
          </cell>
          <cell r="B86" t="str">
            <v>Hosenfeld</v>
          </cell>
          <cell r="C86" t="str">
            <v>Maximilian</v>
          </cell>
          <cell r="D86" t="str">
            <v>Am Heidig 16</v>
          </cell>
          <cell r="E86">
            <v>36145</v>
          </cell>
          <cell r="F86" t="str">
            <v>Hofbieber</v>
          </cell>
          <cell r="G86">
            <v>44272</v>
          </cell>
          <cell r="H86">
            <v>4</v>
          </cell>
          <cell r="I86" t="str">
            <v>carolin.hosenfeld@gmx.de</v>
          </cell>
          <cell r="J86" t="str">
            <v>0151 522 031 22</v>
          </cell>
        </row>
        <row r="87">
          <cell r="A87" t="str">
            <v>Paulina Hosenfeld</v>
          </cell>
          <cell r="B87" t="str">
            <v>Hosenfeld</v>
          </cell>
          <cell r="C87" t="str">
            <v>Paulina</v>
          </cell>
          <cell r="D87" t="str">
            <v>Am Heidig 16</v>
          </cell>
          <cell r="E87">
            <v>36145</v>
          </cell>
          <cell r="F87" t="str">
            <v>Hofbieber</v>
          </cell>
          <cell r="G87">
            <v>42949</v>
          </cell>
          <cell r="H87">
            <v>7</v>
          </cell>
          <cell r="I87" t="str">
            <v>carolin.hosenfeld@gmx.de</v>
          </cell>
          <cell r="J87" t="str">
            <v>0151 522 031 22</v>
          </cell>
        </row>
        <row r="88">
          <cell r="A88" t="str">
            <v>David-Ruben Jehn</v>
          </cell>
          <cell r="B88" t="str">
            <v>Jehn</v>
          </cell>
          <cell r="C88" t="str">
            <v>David-Ruben</v>
          </cell>
          <cell r="D88" t="str">
            <v>Dassenring 12</v>
          </cell>
          <cell r="E88">
            <v>36093</v>
          </cell>
          <cell r="F88" t="str">
            <v>Künzell</v>
          </cell>
          <cell r="G88">
            <v>38682</v>
          </cell>
          <cell r="H88">
            <v>19</v>
          </cell>
          <cell r="I88" t="str">
            <v>david-ruben@jehn.org</v>
          </cell>
          <cell r="J88" t="str">
            <v>0170/7640270</v>
          </cell>
        </row>
        <row r="89">
          <cell r="A89" t="str">
            <v>Peter Jehn</v>
          </cell>
          <cell r="B89" t="str">
            <v>Jehn</v>
          </cell>
          <cell r="C89" t="str">
            <v>Peter</v>
          </cell>
          <cell r="D89" t="str">
            <v>Bahnhofstraße 38</v>
          </cell>
          <cell r="E89">
            <v>36137</v>
          </cell>
          <cell r="F89" t="str">
            <v>Großenlüder</v>
          </cell>
          <cell r="G89">
            <v>25821</v>
          </cell>
          <cell r="H89">
            <v>54</v>
          </cell>
          <cell r="I89" t="str">
            <v>peter@jehn.org</v>
          </cell>
          <cell r="J89" t="str">
            <v>0170/7640270</v>
          </cell>
        </row>
        <row r="90">
          <cell r="A90" t="str">
            <v>Jonas Jung</v>
          </cell>
          <cell r="B90" t="str">
            <v>Jung</v>
          </cell>
          <cell r="C90" t="str">
            <v>Jonas</v>
          </cell>
          <cell r="D90" t="str">
            <v>Im Igelstück 18</v>
          </cell>
          <cell r="E90">
            <v>36088</v>
          </cell>
          <cell r="F90" t="str">
            <v>Hünfeld</v>
          </cell>
          <cell r="G90">
            <v>42554</v>
          </cell>
          <cell r="H90">
            <v>8</v>
          </cell>
          <cell r="I90" t="str">
            <v>oli.jung@gmx.net</v>
          </cell>
          <cell r="J90" t="str">
            <v>0151 2533 2031</v>
          </cell>
        </row>
        <row r="91">
          <cell r="A91" t="str">
            <v>Oliver Jung</v>
          </cell>
          <cell r="B91" t="str">
            <v>Jung</v>
          </cell>
          <cell r="C91" t="str">
            <v>Oliver</v>
          </cell>
          <cell r="D91" t="str">
            <v>Im Igelstück 18</v>
          </cell>
          <cell r="E91">
            <v>36088</v>
          </cell>
          <cell r="F91" t="str">
            <v>Hünfeld</v>
          </cell>
          <cell r="G91">
            <v>29508</v>
          </cell>
          <cell r="H91">
            <v>44</v>
          </cell>
          <cell r="I91" t="str">
            <v>oli.jung@gmx.net</v>
          </cell>
          <cell r="J91" t="str">
            <v>0151 2533 2031</v>
          </cell>
        </row>
        <row r="92">
          <cell r="A92" t="str">
            <v>Sabrina Jung</v>
          </cell>
          <cell r="B92" t="str">
            <v>Jung</v>
          </cell>
          <cell r="C92" t="str">
            <v>Sabrina</v>
          </cell>
          <cell r="D92" t="str">
            <v>Im Igelstück 18</v>
          </cell>
          <cell r="E92">
            <v>36088</v>
          </cell>
          <cell r="F92" t="str">
            <v>Hünfeld</v>
          </cell>
          <cell r="G92">
            <v>31623</v>
          </cell>
          <cell r="H92">
            <v>38</v>
          </cell>
          <cell r="I92" t="str">
            <v>oli.jung@gmx.net</v>
          </cell>
          <cell r="J92" t="str">
            <v>0170 8099 763</v>
          </cell>
        </row>
        <row r="93">
          <cell r="A93" t="str">
            <v>Erik Jäger</v>
          </cell>
          <cell r="B93" t="str">
            <v>Jäger</v>
          </cell>
          <cell r="C93" t="str">
            <v>Erik</v>
          </cell>
          <cell r="D93" t="str">
            <v>zur Kehlingsquelle 8</v>
          </cell>
          <cell r="E93">
            <v>36145</v>
          </cell>
          <cell r="F93" t="str">
            <v>Hofbieber</v>
          </cell>
          <cell r="G93">
            <v>37021</v>
          </cell>
          <cell r="H93">
            <v>24</v>
          </cell>
          <cell r="I93" t="str">
            <v>familiejaeger3@web.de</v>
          </cell>
          <cell r="J93" t="str">
            <v>0173/3631826</v>
          </cell>
        </row>
        <row r="94">
          <cell r="A94" t="str">
            <v>Kimi Kaiser</v>
          </cell>
          <cell r="B94" t="str">
            <v>Kaiser</v>
          </cell>
          <cell r="C94" t="str">
            <v>Kimi</v>
          </cell>
          <cell r="D94" t="str">
            <v>Biebersteiner Weg 13</v>
          </cell>
          <cell r="E94">
            <v>36145</v>
          </cell>
          <cell r="F94" t="str">
            <v>Hofbieber</v>
          </cell>
          <cell r="G94">
            <v>39224</v>
          </cell>
          <cell r="H94">
            <v>18</v>
          </cell>
          <cell r="I94" t="str">
            <v>kimikaiser1@gmail.com</v>
          </cell>
          <cell r="J94" t="str">
            <v>0174 9228479</v>
          </cell>
        </row>
        <row r="95">
          <cell r="A95" t="str">
            <v>Timo Kaiser</v>
          </cell>
          <cell r="B95" t="str">
            <v>Kaiser</v>
          </cell>
          <cell r="C95" t="str">
            <v>Timo</v>
          </cell>
          <cell r="D95" t="str">
            <v>Im Grund 2</v>
          </cell>
          <cell r="E95">
            <v>36145</v>
          </cell>
          <cell r="F95" t="str">
            <v>Hofbieber</v>
          </cell>
          <cell r="G95">
            <v>28301</v>
          </cell>
          <cell r="H95">
            <v>47</v>
          </cell>
          <cell r="I95" t="str">
            <v>timokaiser@online.de</v>
          </cell>
          <cell r="J95" t="str">
            <v>0174/9228479</v>
          </cell>
        </row>
        <row r="96">
          <cell r="A96" t="str">
            <v>Andreas Kiel</v>
          </cell>
          <cell r="B96" t="str">
            <v>Kiel</v>
          </cell>
          <cell r="C96" t="str">
            <v>Andreas</v>
          </cell>
          <cell r="D96" t="str">
            <v>Königstraße 60</v>
          </cell>
          <cell r="E96">
            <v>36151</v>
          </cell>
          <cell r="F96" t="str">
            <v>Burghaun</v>
          </cell>
          <cell r="G96">
            <v>31607</v>
          </cell>
          <cell r="H96">
            <v>38</v>
          </cell>
          <cell r="I96" t="str">
            <v>a.kiel.ak@gmx.de</v>
          </cell>
          <cell r="J96" t="str">
            <v>0152 33687939</v>
          </cell>
        </row>
        <row r="97">
          <cell r="A97" t="str">
            <v>Jessica Kiel</v>
          </cell>
          <cell r="B97" t="str">
            <v>Kiel</v>
          </cell>
          <cell r="C97" t="str">
            <v>Jessica</v>
          </cell>
          <cell r="D97" t="str">
            <v>Königstraße 60</v>
          </cell>
          <cell r="E97">
            <v>36151</v>
          </cell>
          <cell r="F97" t="str">
            <v>Burghaun</v>
          </cell>
          <cell r="G97">
            <v>32109</v>
          </cell>
          <cell r="H97">
            <v>37</v>
          </cell>
          <cell r="I97" t="str">
            <v>jkjessicakiel@gmx.net</v>
          </cell>
          <cell r="J97" t="str">
            <v>0152 33687939</v>
          </cell>
        </row>
        <row r="98">
          <cell r="A98" t="str">
            <v>Linus Kiel</v>
          </cell>
          <cell r="B98" t="str">
            <v>Kiel</v>
          </cell>
          <cell r="C98" t="str">
            <v>Linus</v>
          </cell>
          <cell r="D98" t="str">
            <v>Königstraße 60</v>
          </cell>
          <cell r="E98">
            <v>36151</v>
          </cell>
          <cell r="F98" t="str">
            <v>Burghaun</v>
          </cell>
          <cell r="G98">
            <v>42940</v>
          </cell>
          <cell r="H98">
            <v>7</v>
          </cell>
          <cell r="I98" t="str">
            <v>a.kiel.ak@gmx.de</v>
          </cell>
          <cell r="J98" t="str">
            <v>0152 33687939</v>
          </cell>
        </row>
        <row r="99">
          <cell r="A99" t="str">
            <v>Pia Kiel</v>
          </cell>
          <cell r="B99" t="str">
            <v>Kiel</v>
          </cell>
          <cell r="C99" t="str">
            <v>Pia</v>
          </cell>
          <cell r="D99" t="str">
            <v>Königstraße 60</v>
          </cell>
          <cell r="E99">
            <v>36151</v>
          </cell>
          <cell r="F99" t="str">
            <v>Burghaun</v>
          </cell>
          <cell r="G99">
            <v>42036</v>
          </cell>
          <cell r="H99">
            <v>10</v>
          </cell>
          <cell r="I99" t="str">
            <v>a.kiel.ak@gmx.de</v>
          </cell>
          <cell r="J99" t="str">
            <v>0152 33687939</v>
          </cell>
        </row>
        <row r="100">
          <cell r="A100" t="str">
            <v>Paul Kircher</v>
          </cell>
          <cell r="B100" t="str">
            <v>Kircher</v>
          </cell>
          <cell r="C100" t="str">
            <v>Paul</v>
          </cell>
          <cell r="D100" t="str">
            <v>St.Antinius Str.88</v>
          </cell>
          <cell r="E100">
            <v>36088</v>
          </cell>
          <cell r="F100" t="str">
            <v>Hünfeld</v>
          </cell>
          <cell r="G100">
            <v>38293</v>
          </cell>
          <cell r="H100">
            <v>20</v>
          </cell>
          <cell r="I100" t="str">
            <v>kircher-nemetz@t-online.de</v>
          </cell>
        </row>
        <row r="101">
          <cell r="A101" t="str">
            <v>Liselotte Kleiss</v>
          </cell>
          <cell r="B101" t="str">
            <v>Kleiss</v>
          </cell>
          <cell r="C101" t="str">
            <v>Liselotte</v>
          </cell>
          <cell r="D101" t="str">
            <v>Egelmeser Str.3</v>
          </cell>
          <cell r="E101">
            <v>36145</v>
          </cell>
          <cell r="F101" t="str">
            <v>Hofbieber</v>
          </cell>
          <cell r="G101">
            <v>41000</v>
          </cell>
          <cell r="H101">
            <v>13</v>
          </cell>
          <cell r="I101" t="str">
            <v>tanja@praxis-kleiss.de</v>
          </cell>
          <cell r="J101" t="str">
            <v>0176/21326196</v>
          </cell>
        </row>
        <row r="102">
          <cell r="A102" t="str">
            <v>Jonas Kling</v>
          </cell>
          <cell r="B102" t="str">
            <v>Kling</v>
          </cell>
          <cell r="C102" t="str">
            <v>Jonas</v>
          </cell>
          <cell r="D102" t="str">
            <v>Biebersteiner Weg 19</v>
          </cell>
          <cell r="E102">
            <v>36145</v>
          </cell>
          <cell r="F102" t="str">
            <v>Hofbieber</v>
          </cell>
          <cell r="G102">
            <v>42079</v>
          </cell>
          <cell r="H102">
            <v>10</v>
          </cell>
          <cell r="I102" t="str">
            <v>sandra-kling92@web.de</v>
          </cell>
          <cell r="J102" t="str">
            <v>0151 / 240 96 587</v>
          </cell>
        </row>
        <row r="103">
          <cell r="A103" t="str">
            <v>Heiko Kremer</v>
          </cell>
          <cell r="B103" t="str">
            <v>Kremer</v>
          </cell>
          <cell r="C103" t="str">
            <v>Heiko</v>
          </cell>
          <cell r="D103" t="str">
            <v>Hofbieberer Str.3</v>
          </cell>
          <cell r="E103">
            <v>36145</v>
          </cell>
          <cell r="F103" t="str">
            <v>Hofbieber</v>
          </cell>
          <cell r="G103">
            <v>29273</v>
          </cell>
          <cell r="H103">
            <v>45</v>
          </cell>
          <cell r="I103" t="str">
            <v>heiko.sabrina.Kremer@googlemail.com</v>
          </cell>
          <cell r="J103" t="str">
            <v>0160/7230850</v>
          </cell>
        </row>
        <row r="104">
          <cell r="A104" t="str">
            <v>Lennox Kremer</v>
          </cell>
          <cell r="B104" t="str">
            <v>Kremer</v>
          </cell>
          <cell r="C104" t="str">
            <v>Lennox</v>
          </cell>
          <cell r="D104" t="str">
            <v>Hofbieberer Str.3</v>
          </cell>
          <cell r="E104">
            <v>36145</v>
          </cell>
          <cell r="F104" t="str">
            <v>Hofbieber</v>
          </cell>
          <cell r="G104">
            <v>42435</v>
          </cell>
          <cell r="H104">
            <v>9</v>
          </cell>
          <cell r="I104" t="str">
            <v>heiko.sabrina.Kremer@googlemail.com</v>
          </cell>
          <cell r="J104" t="str">
            <v>0160/7230850</v>
          </cell>
        </row>
        <row r="105">
          <cell r="A105" t="str">
            <v>Logan Kremer</v>
          </cell>
          <cell r="B105" t="str">
            <v>Kremer</v>
          </cell>
          <cell r="C105" t="str">
            <v>Logan</v>
          </cell>
          <cell r="D105" t="str">
            <v>Hofbieberer Str.3</v>
          </cell>
          <cell r="E105">
            <v>36145</v>
          </cell>
          <cell r="F105" t="str">
            <v>Hofbieber</v>
          </cell>
          <cell r="G105">
            <v>43433</v>
          </cell>
          <cell r="H105">
            <v>6</v>
          </cell>
          <cell r="I105" t="str">
            <v>heiko.sabrina.Kremer@googlemail.com</v>
          </cell>
          <cell r="J105" t="str">
            <v>0160/7230850</v>
          </cell>
        </row>
        <row r="106">
          <cell r="A106" t="str">
            <v>Sabrina Kremer</v>
          </cell>
          <cell r="B106" t="str">
            <v>Kremer</v>
          </cell>
          <cell r="C106" t="str">
            <v>Sabrina</v>
          </cell>
          <cell r="D106" t="str">
            <v>Hofbieberer Str.3</v>
          </cell>
          <cell r="E106">
            <v>36145</v>
          </cell>
          <cell r="F106" t="str">
            <v>Hofbieber</v>
          </cell>
          <cell r="G106">
            <v>29271</v>
          </cell>
          <cell r="H106">
            <v>45</v>
          </cell>
          <cell r="I106" t="str">
            <v>heiko.sabrina.Kremer@googlemail.com</v>
          </cell>
          <cell r="J106" t="str">
            <v>0160/7230850</v>
          </cell>
        </row>
        <row r="107">
          <cell r="A107" t="str">
            <v>Cataleya Krönung</v>
          </cell>
          <cell r="B107" t="str">
            <v>Krönung</v>
          </cell>
          <cell r="C107" t="str">
            <v>Cataleya</v>
          </cell>
          <cell r="D107" t="str">
            <v>Auf der Loeß 4</v>
          </cell>
          <cell r="E107">
            <v>36145</v>
          </cell>
          <cell r="F107" t="str">
            <v>Hofbieber</v>
          </cell>
          <cell r="G107">
            <v>44073</v>
          </cell>
          <cell r="H107">
            <v>4</v>
          </cell>
          <cell r="I107" t="str">
            <v>carolinkroenung@gmx.de</v>
          </cell>
          <cell r="J107" t="str">
            <v>0151 / 6513 0986</v>
          </cell>
        </row>
        <row r="108">
          <cell r="A108" t="str">
            <v>Louis Krönung</v>
          </cell>
          <cell r="B108" t="str">
            <v>Krönung</v>
          </cell>
          <cell r="C108" t="str">
            <v>Louis</v>
          </cell>
          <cell r="D108" t="str">
            <v>Auf der Loeß 4</v>
          </cell>
          <cell r="E108">
            <v>36145</v>
          </cell>
          <cell r="F108" t="str">
            <v>Hofbieber</v>
          </cell>
          <cell r="G108">
            <v>43601</v>
          </cell>
          <cell r="H108">
            <v>6</v>
          </cell>
          <cell r="I108" t="str">
            <v>carolinkroenung@gmx.de</v>
          </cell>
          <cell r="J108" t="str">
            <v>0151 / 6513 0986</v>
          </cell>
        </row>
        <row r="109">
          <cell r="A109" t="str">
            <v>Daniel Köhler</v>
          </cell>
          <cell r="B109" t="str">
            <v>Köhler</v>
          </cell>
          <cell r="C109" t="str">
            <v>Daniel</v>
          </cell>
          <cell r="D109" t="str">
            <v>An der Riesandshohle 11</v>
          </cell>
          <cell r="E109">
            <v>36100</v>
          </cell>
          <cell r="F109" t="str">
            <v>Petersberg</v>
          </cell>
          <cell r="G109">
            <v>28807</v>
          </cell>
          <cell r="H109">
            <v>46</v>
          </cell>
          <cell r="I109" t="str">
            <v>koehler-daniel@gmx.net</v>
          </cell>
          <cell r="J109" t="str">
            <v>0171 5389 895</v>
          </cell>
        </row>
        <row r="110">
          <cell r="A110" t="str">
            <v>Moritz Köhler</v>
          </cell>
          <cell r="B110" t="str">
            <v>Köhler</v>
          </cell>
          <cell r="C110" t="str">
            <v>Moritz</v>
          </cell>
          <cell r="D110" t="str">
            <v>An der Riesandshohle 11</v>
          </cell>
          <cell r="E110">
            <v>36100</v>
          </cell>
          <cell r="F110" t="str">
            <v>Petersberg</v>
          </cell>
          <cell r="G110">
            <v>39769</v>
          </cell>
          <cell r="H110">
            <v>16</v>
          </cell>
          <cell r="I110" t="str">
            <v>m.p.koehler1050@gmail.com</v>
          </cell>
        </row>
        <row r="111">
          <cell r="A111" t="str">
            <v>Dennis Lehmann</v>
          </cell>
          <cell r="B111" t="str">
            <v>Lehmann</v>
          </cell>
          <cell r="C111" t="str">
            <v>Dennis</v>
          </cell>
          <cell r="D111" t="str">
            <v>Reesbergstr. 11</v>
          </cell>
          <cell r="E111">
            <v>36039</v>
          </cell>
          <cell r="F111" t="str">
            <v>Fulda</v>
          </cell>
          <cell r="G111">
            <v>33215</v>
          </cell>
          <cell r="H111">
            <v>34</v>
          </cell>
          <cell r="I111" t="str">
            <v>dennislehmann3@gmx.de</v>
          </cell>
          <cell r="J111" t="str">
            <v>0176/56708915</v>
          </cell>
        </row>
        <row r="112">
          <cell r="A112" t="str">
            <v>Fynn Leinberger</v>
          </cell>
          <cell r="B112" t="str">
            <v>Leinberger</v>
          </cell>
          <cell r="C112" t="str">
            <v>Fynn</v>
          </cell>
          <cell r="D112" t="str">
            <v>Lindenhard 9</v>
          </cell>
          <cell r="E112">
            <v>36157</v>
          </cell>
          <cell r="F112" t="str">
            <v>Ebersburg</v>
          </cell>
          <cell r="G112">
            <v>41050</v>
          </cell>
          <cell r="H112">
            <v>13</v>
          </cell>
          <cell r="I112" t="str">
            <v>mariaschoepke@gmx.de</v>
          </cell>
        </row>
        <row r="113">
          <cell r="A113" t="str">
            <v>Paul Mahling</v>
          </cell>
          <cell r="B113" t="str">
            <v>Mahling</v>
          </cell>
          <cell r="C113" t="str">
            <v>Paul</v>
          </cell>
          <cell r="D113" t="str">
            <v>Morleser Str. 6d</v>
          </cell>
          <cell r="E113">
            <v>36145</v>
          </cell>
          <cell r="F113" t="str">
            <v>Hofbieber</v>
          </cell>
          <cell r="G113">
            <v>39884</v>
          </cell>
          <cell r="H113">
            <v>16</v>
          </cell>
          <cell r="I113" t="str">
            <v>paulumareen@gmail.com</v>
          </cell>
          <cell r="J113" t="str">
            <v>0160 3530 780</v>
          </cell>
        </row>
        <row r="114">
          <cell r="A114" t="str">
            <v>Jannis Matzunsky</v>
          </cell>
          <cell r="B114" t="str">
            <v>Matzunsky</v>
          </cell>
          <cell r="C114" t="str">
            <v>Jannis</v>
          </cell>
          <cell r="D114" t="str">
            <v>Im Oberdorf 22</v>
          </cell>
          <cell r="E114">
            <v>36160</v>
          </cell>
          <cell r="F114" t="str">
            <v>Dipperz</v>
          </cell>
          <cell r="G114">
            <v>43831</v>
          </cell>
          <cell r="H114">
            <v>5</v>
          </cell>
          <cell r="I114" t="str">
            <v>manuela.kremer@online.de</v>
          </cell>
          <cell r="J114" t="str">
            <v>0160 722 87 77</v>
          </cell>
        </row>
        <row r="115">
          <cell r="A115" t="str">
            <v>Freya Maul</v>
          </cell>
          <cell r="B115" t="str">
            <v>Maul</v>
          </cell>
          <cell r="C115" t="str">
            <v>Freya</v>
          </cell>
          <cell r="D115" t="str">
            <v>Lichtweg 41</v>
          </cell>
          <cell r="E115">
            <v>36145</v>
          </cell>
          <cell r="F115" t="str">
            <v>Hofbieber</v>
          </cell>
          <cell r="G115">
            <v>43058</v>
          </cell>
          <cell r="H115">
            <v>7</v>
          </cell>
          <cell r="I115" t="str">
            <v>nathaliemaul@gmx.de</v>
          </cell>
          <cell r="J115" t="str">
            <v>0176-64972870</v>
          </cell>
        </row>
        <row r="116">
          <cell r="A116" t="str">
            <v>Leonard Maul</v>
          </cell>
          <cell r="B116" t="str">
            <v>Maul</v>
          </cell>
          <cell r="C116" t="str">
            <v>Leonard</v>
          </cell>
          <cell r="D116" t="str">
            <v>Lichtweg 41</v>
          </cell>
          <cell r="E116">
            <v>36145</v>
          </cell>
          <cell r="F116" t="str">
            <v>Hofbieber</v>
          </cell>
          <cell r="G116">
            <v>41874</v>
          </cell>
          <cell r="H116">
            <v>10</v>
          </cell>
          <cell r="I116" t="str">
            <v>nathaliemaul@gmx.de</v>
          </cell>
          <cell r="J116" t="str">
            <v>0176-64972870</v>
          </cell>
        </row>
        <row r="117">
          <cell r="A117" t="str">
            <v>Anton Mihm</v>
          </cell>
          <cell r="B117" t="str">
            <v>Mihm</v>
          </cell>
          <cell r="C117" t="str">
            <v>Anton</v>
          </cell>
          <cell r="D117" t="str">
            <v>Wasserkuppenstraße 16</v>
          </cell>
          <cell r="E117">
            <v>36145</v>
          </cell>
          <cell r="F117" t="str">
            <v>Hofbieber</v>
          </cell>
          <cell r="G117">
            <v>44104</v>
          </cell>
          <cell r="H117">
            <v>4</v>
          </cell>
          <cell r="I117" t="str">
            <v>mihm.thomas@googlemail.com</v>
          </cell>
          <cell r="J117" t="str">
            <v>0160 967 26 958</v>
          </cell>
        </row>
        <row r="118">
          <cell r="A118" t="str">
            <v>Lina Möller</v>
          </cell>
          <cell r="B118" t="str">
            <v>Möller</v>
          </cell>
          <cell r="C118" t="str">
            <v>Lina</v>
          </cell>
          <cell r="D118" t="str">
            <v>Wallweg 10</v>
          </cell>
          <cell r="E118">
            <v>36145</v>
          </cell>
          <cell r="F118" t="str">
            <v>Hofbieber</v>
          </cell>
          <cell r="G118">
            <v>42342</v>
          </cell>
          <cell r="H118">
            <v>9</v>
          </cell>
          <cell r="I118" t="str">
            <v>jmoeller.elters@web.de</v>
          </cell>
          <cell r="J118" t="str">
            <v>0152 / 3456 8227</v>
          </cell>
        </row>
        <row r="119">
          <cell r="A119" t="str">
            <v>Theo Möller</v>
          </cell>
          <cell r="B119" t="str">
            <v>Möller</v>
          </cell>
          <cell r="C119" t="str">
            <v>Theo</v>
          </cell>
          <cell r="D119" t="str">
            <v>Wallweg 10</v>
          </cell>
          <cell r="E119">
            <v>36145</v>
          </cell>
          <cell r="F119" t="str">
            <v>Hofbieber</v>
          </cell>
          <cell r="G119">
            <v>41747</v>
          </cell>
          <cell r="H119">
            <v>11</v>
          </cell>
          <cell r="I119" t="str">
            <v>jmoeller.elters@web.de</v>
          </cell>
          <cell r="J119" t="str">
            <v>0152 / 3456 8227</v>
          </cell>
        </row>
        <row r="120">
          <cell r="A120" t="str">
            <v>Mats Müllner</v>
          </cell>
          <cell r="B120" t="str">
            <v>Müllner</v>
          </cell>
          <cell r="C120" t="str">
            <v>Mats</v>
          </cell>
          <cell r="D120" t="str">
            <v>Auf der Loeß 6</v>
          </cell>
          <cell r="E120">
            <v>36145</v>
          </cell>
          <cell r="F120" t="str">
            <v>Hofbieber</v>
          </cell>
          <cell r="G120">
            <v>42776</v>
          </cell>
          <cell r="H120">
            <v>8</v>
          </cell>
          <cell r="I120" t="str">
            <v>domi_m81@web.de</v>
          </cell>
          <cell r="J120" t="str">
            <v>0171 / 687 1286</v>
          </cell>
        </row>
        <row r="121">
          <cell r="A121" t="str">
            <v>Rudolf Neidhart</v>
          </cell>
          <cell r="B121" t="str">
            <v>Neidhart</v>
          </cell>
          <cell r="C121" t="str">
            <v>Rudolf</v>
          </cell>
          <cell r="D121" t="str">
            <v>Mühlenstraße 15</v>
          </cell>
          <cell r="E121">
            <v>36169</v>
          </cell>
          <cell r="F121" t="str">
            <v>Rasdorf</v>
          </cell>
          <cell r="G121">
            <v>43823</v>
          </cell>
          <cell r="H121">
            <v>5</v>
          </cell>
          <cell r="I121" t="str">
            <v>cneidhart@web.de</v>
          </cell>
          <cell r="J121" t="str">
            <v>0151 / 16589 359</v>
          </cell>
        </row>
        <row r="122">
          <cell r="A122" t="str">
            <v>Mateo Ottenbreit</v>
          </cell>
          <cell r="B122" t="str">
            <v>Ottenbreit</v>
          </cell>
          <cell r="C122" t="str">
            <v>Mateo</v>
          </cell>
          <cell r="D122" t="str">
            <v>Kirchweg 7</v>
          </cell>
          <cell r="E122">
            <v>36093</v>
          </cell>
          <cell r="F122" t="str">
            <v>Künzell / Pilgerzell</v>
          </cell>
          <cell r="G122">
            <v>43094</v>
          </cell>
          <cell r="H122">
            <v>7</v>
          </cell>
          <cell r="I122" t="str">
            <v>ottenbreitjasmin@gmail.com</v>
          </cell>
          <cell r="J122" t="str">
            <v>0176 6489 5636</v>
          </cell>
        </row>
        <row r="123">
          <cell r="A123" t="str">
            <v>Annette Petry</v>
          </cell>
          <cell r="B123" t="str">
            <v>Petry</v>
          </cell>
          <cell r="C123" t="str">
            <v>Annette</v>
          </cell>
          <cell r="D123" t="str">
            <v>Dipperzer Straße 3</v>
          </cell>
          <cell r="E123">
            <v>36145</v>
          </cell>
          <cell r="F123" t="str">
            <v>Hofbieber</v>
          </cell>
          <cell r="G123">
            <v>25132</v>
          </cell>
          <cell r="H123">
            <v>56</v>
          </cell>
          <cell r="I123" t="str">
            <v>kj.petry@gmx.de</v>
          </cell>
          <cell r="J123" t="str">
            <v>0163 4600 333</v>
          </cell>
        </row>
        <row r="124">
          <cell r="A124" t="str">
            <v>Heiko Pietsch</v>
          </cell>
          <cell r="B124" t="str">
            <v>Pietsch</v>
          </cell>
          <cell r="C124" t="str">
            <v>Heiko</v>
          </cell>
          <cell r="D124" t="str">
            <v>An der Georgshöhe 8</v>
          </cell>
          <cell r="E124">
            <v>36145</v>
          </cell>
          <cell r="F124" t="str">
            <v>Hofbieber</v>
          </cell>
          <cell r="G124">
            <v>25086</v>
          </cell>
          <cell r="H124">
            <v>56</v>
          </cell>
          <cell r="I124" t="str">
            <v>h.pietsch05@gmail.com</v>
          </cell>
          <cell r="J124" t="str">
            <v>0171 5797979</v>
          </cell>
        </row>
        <row r="125">
          <cell r="A125" t="str">
            <v>Janka Pietsch</v>
          </cell>
          <cell r="B125" t="str">
            <v>Pietsch</v>
          </cell>
          <cell r="C125" t="str">
            <v>Janka</v>
          </cell>
          <cell r="D125" t="str">
            <v>An der Georgshöhe 8</v>
          </cell>
          <cell r="E125">
            <v>36145</v>
          </cell>
          <cell r="F125" t="str">
            <v>Hofbieber</v>
          </cell>
          <cell r="G125">
            <v>25955</v>
          </cell>
          <cell r="H125">
            <v>54</v>
          </cell>
          <cell r="I125" t="str">
            <v>senta98-janka@web.de</v>
          </cell>
        </row>
        <row r="126">
          <cell r="A126" t="str">
            <v>Jaqueline Pietsch</v>
          </cell>
          <cell r="B126" t="str">
            <v>Pietsch</v>
          </cell>
          <cell r="C126" t="str">
            <v>Jaqueline</v>
          </cell>
          <cell r="D126" t="str">
            <v>An der Georgshöhe 8</v>
          </cell>
          <cell r="E126">
            <v>36145</v>
          </cell>
          <cell r="F126" t="str">
            <v>Hofbieber</v>
          </cell>
          <cell r="G126">
            <v>39915</v>
          </cell>
          <cell r="H126">
            <v>16</v>
          </cell>
          <cell r="I126" t="str">
            <v>heiko.pietsch@bmw-krah-enders-fulda.de</v>
          </cell>
        </row>
        <row r="127">
          <cell r="A127" t="str">
            <v>Elia Plappert</v>
          </cell>
          <cell r="B127" t="str">
            <v>Plappert</v>
          </cell>
          <cell r="C127" t="str">
            <v>Elia</v>
          </cell>
          <cell r="D127" t="str">
            <v>Am Kiesberg 20</v>
          </cell>
          <cell r="E127">
            <v>36145</v>
          </cell>
          <cell r="F127" t="str">
            <v>Hofbieber</v>
          </cell>
          <cell r="G127">
            <v>40948</v>
          </cell>
          <cell r="H127">
            <v>13</v>
          </cell>
          <cell r="I127" t="str">
            <v>a.plappert@gmx.de</v>
          </cell>
          <cell r="J127" t="str">
            <v>0173 23389691</v>
          </cell>
        </row>
        <row r="128">
          <cell r="A128" t="str">
            <v>Andreas Reibling</v>
          </cell>
          <cell r="B128" t="str">
            <v>Reibling</v>
          </cell>
          <cell r="C128" t="str">
            <v>Andreas</v>
          </cell>
          <cell r="D128" t="str">
            <v>Raiffeisenstr.6</v>
          </cell>
          <cell r="E128">
            <v>36088</v>
          </cell>
          <cell r="F128" t="str">
            <v>Mackenzell</v>
          </cell>
          <cell r="G128">
            <v>24462</v>
          </cell>
          <cell r="H128">
            <v>58</v>
          </cell>
          <cell r="I128" t="str">
            <v>gnilbier@freenet.de</v>
          </cell>
          <cell r="J128" t="str">
            <v>0151-23808906</v>
          </cell>
        </row>
        <row r="129">
          <cell r="A129" t="str">
            <v>Ariyan Reibling</v>
          </cell>
          <cell r="B129" t="str">
            <v>Reibling</v>
          </cell>
          <cell r="C129" t="str">
            <v>Ariyan</v>
          </cell>
          <cell r="D129" t="str">
            <v>Raiffeisenstr.6</v>
          </cell>
          <cell r="E129">
            <v>36088</v>
          </cell>
          <cell r="F129" t="str">
            <v>Mackenzell</v>
          </cell>
          <cell r="G129">
            <v>39312</v>
          </cell>
          <cell r="H129">
            <v>17</v>
          </cell>
          <cell r="I129" t="str">
            <v>gnilbier@freenet.de</v>
          </cell>
          <cell r="J129" t="str">
            <v>0151-23808906</v>
          </cell>
        </row>
        <row r="130">
          <cell r="A130" t="str">
            <v>Tatjana Reibling</v>
          </cell>
          <cell r="B130" t="str">
            <v>Reibling</v>
          </cell>
          <cell r="C130" t="str">
            <v>Tatjana</v>
          </cell>
          <cell r="D130" t="str">
            <v>Raiffeisenstr.6</v>
          </cell>
          <cell r="E130">
            <v>36088</v>
          </cell>
          <cell r="F130" t="str">
            <v>Mackenzell</v>
          </cell>
          <cell r="G130">
            <v>35194</v>
          </cell>
          <cell r="H130">
            <v>29</v>
          </cell>
          <cell r="I130" t="str">
            <v>gnilbier@freenet.de</v>
          </cell>
          <cell r="J130" t="str">
            <v>0151-23808906</v>
          </cell>
        </row>
        <row r="131">
          <cell r="A131" t="str">
            <v>Paul-Luca Reisinger</v>
          </cell>
          <cell r="B131" t="str">
            <v>Reisinger</v>
          </cell>
          <cell r="C131" t="str">
            <v>Paul-Luca</v>
          </cell>
          <cell r="D131" t="str">
            <v>Am Heidig 20</v>
          </cell>
          <cell r="E131">
            <v>36145</v>
          </cell>
          <cell r="F131" t="str">
            <v>Hofbieber</v>
          </cell>
          <cell r="G131">
            <v>41263</v>
          </cell>
          <cell r="H131">
            <v>12</v>
          </cell>
          <cell r="I131" t="str">
            <v>guido.pappert@gmx.de</v>
          </cell>
          <cell r="J131" t="str">
            <v>016095491476</v>
          </cell>
        </row>
        <row r="132">
          <cell r="A132" t="str">
            <v>Carl Theo Reith</v>
          </cell>
          <cell r="B132" t="str">
            <v>Reith</v>
          </cell>
          <cell r="C132" t="str">
            <v>Carl Theo</v>
          </cell>
          <cell r="D132" t="str">
            <v>Dorfstraße 5</v>
          </cell>
          <cell r="E132">
            <v>36145</v>
          </cell>
          <cell r="F132" t="str">
            <v>Hofbieber</v>
          </cell>
          <cell r="G132">
            <v>44114</v>
          </cell>
          <cell r="H132">
            <v>4</v>
          </cell>
          <cell r="I132" t="str">
            <v>patrick-reith@gmx.de</v>
          </cell>
          <cell r="J132" t="str">
            <v>0173 1914 346</v>
          </cell>
        </row>
        <row r="133">
          <cell r="A133" t="str">
            <v>Leni Reuß</v>
          </cell>
          <cell r="B133" t="str">
            <v>Reuß</v>
          </cell>
          <cell r="C133" t="str">
            <v>Leni</v>
          </cell>
          <cell r="D133" t="str">
            <v>Lichtweg 18b</v>
          </cell>
          <cell r="E133">
            <v>36145</v>
          </cell>
          <cell r="F133" t="str">
            <v>Hofbieber</v>
          </cell>
          <cell r="G133">
            <v>44176</v>
          </cell>
          <cell r="H133">
            <v>4</v>
          </cell>
          <cell r="I133" t="str">
            <v>wagner.annkatrin@gmx.de</v>
          </cell>
          <cell r="J133" t="str">
            <v>0151 1523 6681</v>
          </cell>
        </row>
        <row r="134">
          <cell r="A134" t="str">
            <v>Lilly Reuß</v>
          </cell>
          <cell r="B134" t="str">
            <v>Reuß</v>
          </cell>
          <cell r="C134" t="str">
            <v>Lilly</v>
          </cell>
          <cell r="D134" t="str">
            <v>Lichtweg 18b</v>
          </cell>
          <cell r="E134">
            <v>36145</v>
          </cell>
          <cell r="F134" t="str">
            <v>Hofbieber</v>
          </cell>
          <cell r="G134">
            <v>42651</v>
          </cell>
          <cell r="H134">
            <v>8</v>
          </cell>
          <cell r="I134" t="str">
            <v>wagner.annkatrin@gmx.de</v>
          </cell>
          <cell r="J134" t="str">
            <v>015115236681</v>
          </cell>
        </row>
        <row r="135">
          <cell r="A135" t="str">
            <v>Gunnar Roser</v>
          </cell>
          <cell r="B135" t="str">
            <v>Roser</v>
          </cell>
          <cell r="C135" t="str">
            <v>Gunnar</v>
          </cell>
          <cell r="D135" t="str">
            <v>Gackenhof 52</v>
          </cell>
          <cell r="E135">
            <v>36163</v>
          </cell>
          <cell r="F135" t="str">
            <v>Poppenhausen</v>
          </cell>
          <cell r="G135">
            <v>38429</v>
          </cell>
          <cell r="H135">
            <v>20</v>
          </cell>
          <cell r="I135" t="str">
            <v>Gunnar.roser2@gmail.com</v>
          </cell>
          <cell r="J135" t="str">
            <v>0160 92018966</v>
          </cell>
        </row>
        <row r="136">
          <cell r="A136" t="str">
            <v>Lias Rothmund</v>
          </cell>
          <cell r="B136" t="str">
            <v>Rothmund</v>
          </cell>
          <cell r="C136" t="str">
            <v>Lias</v>
          </cell>
          <cell r="D136" t="str">
            <v>Am Schnegelsberg 4</v>
          </cell>
          <cell r="E136">
            <v>36145</v>
          </cell>
          <cell r="F136" t="str">
            <v>Hofbieber</v>
          </cell>
          <cell r="G136">
            <v>39591</v>
          </cell>
          <cell r="H136">
            <v>17</v>
          </cell>
          <cell r="I136" t="str">
            <v>britta.kretschmer@gmx.de</v>
          </cell>
          <cell r="J136" t="str">
            <v>0176-10250882</v>
          </cell>
        </row>
        <row r="137">
          <cell r="A137" t="str">
            <v>Laurin Sauer</v>
          </cell>
          <cell r="B137" t="str">
            <v>Sauer</v>
          </cell>
          <cell r="C137" t="str">
            <v>Laurin</v>
          </cell>
          <cell r="D137" t="str">
            <v>Am Geisküppel 13</v>
          </cell>
          <cell r="E137">
            <v>36093</v>
          </cell>
          <cell r="F137" t="str">
            <v>Künzell</v>
          </cell>
          <cell r="G137">
            <v>37631</v>
          </cell>
          <cell r="H137">
            <v>22</v>
          </cell>
          <cell r="I137" t="str">
            <v>laurin.sauer@gmail.com</v>
          </cell>
          <cell r="J137" t="str">
            <v>0173/8053 130</v>
          </cell>
        </row>
        <row r="138">
          <cell r="A138" t="str">
            <v>Emily Scheller</v>
          </cell>
          <cell r="B138" t="str">
            <v>Scheller</v>
          </cell>
          <cell r="C138" t="str">
            <v>Emily</v>
          </cell>
          <cell r="D138" t="str">
            <v>Im Nässenfeld 36</v>
          </cell>
          <cell r="E138">
            <v>36145</v>
          </cell>
          <cell r="F138" t="str">
            <v>Hofbieber</v>
          </cell>
          <cell r="G138">
            <v>37810</v>
          </cell>
          <cell r="H138">
            <v>21</v>
          </cell>
          <cell r="I138" t="str">
            <v>emily@tobisnet.de</v>
          </cell>
          <cell r="J138" t="str">
            <v>0152 08141449</v>
          </cell>
        </row>
        <row r="139">
          <cell r="A139" t="str">
            <v>Niklas Scheller</v>
          </cell>
          <cell r="B139" t="str">
            <v>Scheller</v>
          </cell>
          <cell r="C139" t="str">
            <v>Niklas</v>
          </cell>
          <cell r="D139" t="str">
            <v>Im Nässenfeld 36</v>
          </cell>
          <cell r="E139">
            <v>36145</v>
          </cell>
          <cell r="F139" t="str">
            <v>Hofbieber</v>
          </cell>
          <cell r="G139">
            <v>36688</v>
          </cell>
          <cell r="H139">
            <v>24</v>
          </cell>
          <cell r="I139" t="str">
            <v>niklas@tobisnet.de</v>
          </cell>
          <cell r="J139" t="str">
            <v>0170 3340717</v>
          </cell>
        </row>
        <row r="140">
          <cell r="A140" t="str">
            <v>Svenja Scheller</v>
          </cell>
          <cell r="B140" t="str">
            <v>Scheller</v>
          </cell>
          <cell r="C140" t="str">
            <v>Svenja</v>
          </cell>
          <cell r="D140" t="str">
            <v>Im Nässenfeld 36</v>
          </cell>
          <cell r="E140">
            <v>36145</v>
          </cell>
          <cell r="F140" t="str">
            <v>Hofbieber</v>
          </cell>
          <cell r="G140">
            <v>26818</v>
          </cell>
          <cell r="H140">
            <v>52</v>
          </cell>
          <cell r="I140" t="str">
            <v>svenja@tobisnet.de</v>
          </cell>
          <cell r="J140" t="str">
            <v>0151 75030673</v>
          </cell>
        </row>
        <row r="141">
          <cell r="A141" t="str">
            <v>Tamina Scheller</v>
          </cell>
          <cell r="B141" t="str">
            <v>Scheller</v>
          </cell>
          <cell r="C141" t="str">
            <v>Tamina</v>
          </cell>
          <cell r="D141" t="str">
            <v>Im Nässenfeld 36</v>
          </cell>
          <cell r="E141">
            <v>36145</v>
          </cell>
          <cell r="F141" t="str">
            <v>Hofbieber</v>
          </cell>
          <cell r="G141">
            <v>40409</v>
          </cell>
          <cell r="H141">
            <v>14</v>
          </cell>
          <cell r="I141" t="str">
            <v>scheller@tobisnet.de</v>
          </cell>
          <cell r="J141" t="str">
            <v>0152 08141449</v>
          </cell>
        </row>
        <row r="142">
          <cell r="A142" t="str">
            <v>Tobias Scheller</v>
          </cell>
          <cell r="B142" t="str">
            <v>Scheller</v>
          </cell>
          <cell r="C142" t="str">
            <v>Tobias</v>
          </cell>
          <cell r="D142" t="str">
            <v>Im Nässenfeld 36</v>
          </cell>
          <cell r="E142">
            <v>36145</v>
          </cell>
          <cell r="F142" t="str">
            <v>Hofbieber</v>
          </cell>
          <cell r="G142">
            <v>27208</v>
          </cell>
          <cell r="H142">
            <v>50</v>
          </cell>
          <cell r="I142" t="str">
            <v>tobias@mtb-bieberstein.de</v>
          </cell>
          <cell r="J142" t="str">
            <v>0170 3340717</v>
          </cell>
        </row>
        <row r="143">
          <cell r="A143" t="str">
            <v>Till Schmidt</v>
          </cell>
          <cell r="B143" t="str">
            <v>Schmidt</v>
          </cell>
          <cell r="C143" t="str">
            <v>Till</v>
          </cell>
          <cell r="D143" t="str">
            <v>Oberrückersbach 2</v>
          </cell>
          <cell r="E143">
            <v>36142</v>
          </cell>
          <cell r="F143" t="str">
            <v>Tann/Rhön</v>
          </cell>
          <cell r="G143">
            <v>43274</v>
          </cell>
          <cell r="H143">
            <v>6</v>
          </cell>
          <cell r="I143" t="str">
            <v>hannschmidt12345@gmail.com</v>
          </cell>
          <cell r="J143" t="str">
            <v>0160 9684 2628</v>
          </cell>
        </row>
        <row r="144">
          <cell r="A144" t="str">
            <v>Bettina Schmitt</v>
          </cell>
          <cell r="B144" t="str">
            <v>Schmitt</v>
          </cell>
          <cell r="C144" t="str">
            <v>Bettina</v>
          </cell>
          <cell r="D144" t="str">
            <v>Illbachweg 13</v>
          </cell>
          <cell r="E144">
            <v>36129</v>
          </cell>
          <cell r="F144" t="str">
            <v>Gersfeld</v>
          </cell>
          <cell r="G144">
            <v>29918</v>
          </cell>
          <cell r="H144">
            <v>43</v>
          </cell>
          <cell r="I144" t="str">
            <v>bettinarahm17@gmail.com</v>
          </cell>
          <cell r="J144" t="str">
            <v>0176 / 555 19878</v>
          </cell>
        </row>
        <row r="145">
          <cell r="A145" t="str">
            <v>Hanna Schmitt</v>
          </cell>
          <cell r="B145" t="str">
            <v>Schmitt</v>
          </cell>
          <cell r="C145" t="str">
            <v>Hanna</v>
          </cell>
          <cell r="D145" t="str">
            <v>Illbachweg 13</v>
          </cell>
          <cell r="E145">
            <v>36129</v>
          </cell>
          <cell r="F145" t="str">
            <v>Gersfeld</v>
          </cell>
          <cell r="G145">
            <v>42632</v>
          </cell>
          <cell r="H145">
            <v>8</v>
          </cell>
          <cell r="I145" t="str">
            <v>bettina.rahm17@gmail.com</v>
          </cell>
          <cell r="J145" t="str">
            <v>0176 / 555 19878</v>
          </cell>
        </row>
        <row r="146">
          <cell r="A146" t="str">
            <v>Lotte Schmitt</v>
          </cell>
          <cell r="B146" t="str">
            <v>Schmitt</v>
          </cell>
          <cell r="C146" t="str">
            <v>Lotte</v>
          </cell>
          <cell r="D146" t="str">
            <v>Illbachweg 13</v>
          </cell>
          <cell r="E146">
            <v>36129</v>
          </cell>
          <cell r="F146" t="str">
            <v>Gersfeld</v>
          </cell>
          <cell r="G146">
            <v>41894</v>
          </cell>
          <cell r="H146">
            <v>10</v>
          </cell>
          <cell r="I146" t="str">
            <v>bettina.rahm17@gmail.com</v>
          </cell>
          <cell r="J146" t="str">
            <v>0176 / 555 19878</v>
          </cell>
        </row>
        <row r="147">
          <cell r="A147" t="str">
            <v>Paul Schmitt</v>
          </cell>
          <cell r="B147" t="str">
            <v>Schmitt</v>
          </cell>
          <cell r="C147" t="str">
            <v>Paul</v>
          </cell>
          <cell r="D147" t="str">
            <v>Marienbachstr.18</v>
          </cell>
          <cell r="E147">
            <v>36100</v>
          </cell>
          <cell r="F147" t="str">
            <v>Petersberg</v>
          </cell>
          <cell r="G147">
            <v>40728</v>
          </cell>
          <cell r="H147">
            <v>13</v>
          </cell>
          <cell r="I147" t="str">
            <v>piet.horses@gmail.com</v>
          </cell>
          <cell r="J147" t="str">
            <v>0171/3138279</v>
          </cell>
        </row>
        <row r="148">
          <cell r="A148" t="str">
            <v>Lennard Schneider</v>
          </cell>
          <cell r="B148" t="str">
            <v>Schneider</v>
          </cell>
          <cell r="C148" t="str">
            <v>Lennard</v>
          </cell>
          <cell r="D148" t="str">
            <v>Zur Hessenliede 49</v>
          </cell>
          <cell r="E148">
            <v>36145</v>
          </cell>
          <cell r="F148" t="str">
            <v>Hofbieber</v>
          </cell>
          <cell r="G148">
            <v>43465</v>
          </cell>
          <cell r="H148">
            <v>6</v>
          </cell>
          <cell r="I148" t="str">
            <v>TobiasSchneider86@hotmail.com</v>
          </cell>
          <cell r="J148" t="str">
            <v>0160 / 2656 570</v>
          </cell>
        </row>
        <row r="149">
          <cell r="A149" t="str">
            <v>Damian Scholz</v>
          </cell>
          <cell r="B149" t="str">
            <v>Scholz</v>
          </cell>
          <cell r="C149" t="str">
            <v>Damian</v>
          </cell>
          <cell r="D149" t="str">
            <v>Langenbieberer Str.5a</v>
          </cell>
          <cell r="E149">
            <v>36145</v>
          </cell>
          <cell r="F149" t="str">
            <v>Hofbieber</v>
          </cell>
          <cell r="G149">
            <v>41971</v>
          </cell>
          <cell r="H149">
            <v>10</v>
          </cell>
          <cell r="I149" t="str">
            <v>silvia.hofbieber@gmail.com</v>
          </cell>
          <cell r="J149" t="str">
            <v>01703482573</v>
          </cell>
        </row>
        <row r="150">
          <cell r="A150" t="str">
            <v>Andreas Schulz</v>
          </cell>
          <cell r="B150" t="str">
            <v>Schulz</v>
          </cell>
          <cell r="C150" t="str">
            <v>Andreas</v>
          </cell>
          <cell r="D150" t="str">
            <v>Wittelsbacherstraße 4</v>
          </cell>
          <cell r="E150">
            <v>36043</v>
          </cell>
          <cell r="F150" t="str">
            <v>Fulda</v>
          </cell>
          <cell r="G150">
            <v>31591</v>
          </cell>
          <cell r="H150">
            <v>38</v>
          </cell>
          <cell r="I150" t="str">
            <v>andreasschulz86@gmx.de</v>
          </cell>
          <cell r="J150" t="str">
            <v>0176 459 77 007</v>
          </cell>
        </row>
        <row r="151">
          <cell r="A151" t="str">
            <v>Ingrid Schulz</v>
          </cell>
          <cell r="B151" t="str">
            <v>Schulz</v>
          </cell>
          <cell r="C151" t="str">
            <v>Ingrid</v>
          </cell>
          <cell r="D151" t="str">
            <v>Wittelsbacherstraße 4</v>
          </cell>
          <cell r="E151">
            <v>36043</v>
          </cell>
          <cell r="F151" t="str">
            <v>Fulda</v>
          </cell>
          <cell r="G151">
            <v>32934</v>
          </cell>
          <cell r="H151">
            <v>35</v>
          </cell>
          <cell r="I151" t="str">
            <v>andreasschulz86@gmx.de</v>
          </cell>
          <cell r="J151" t="str">
            <v>0176 459 77 007</v>
          </cell>
        </row>
        <row r="152">
          <cell r="A152" t="str">
            <v>Konstantin Schulz</v>
          </cell>
          <cell r="B152" t="str">
            <v>Schulz</v>
          </cell>
          <cell r="C152" t="str">
            <v>Konstantin</v>
          </cell>
          <cell r="D152" t="str">
            <v>Wittelsbacherstraße 4</v>
          </cell>
          <cell r="E152">
            <v>36043</v>
          </cell>
          <cell r="F152" t="str">
            <v>Fulda</v>
          </cell>
          <cell r="G152">
            <v>43304</v>
          </cell>
          <cell r="H152">
            <v>6</v>
          </cell>
          <cell r="I152" t="str">
            <v>andreasschulz86@gmx.de</v>
          </cell>
          <cell r="J152" t="str">
            <v>0176 459 77 007</v>
          </cell>
        </row>
        <row r="153">
          <cell r="A153" t="str">
            <v>Manuel Schulz</v>
          </cell>
          <cell r="B153" t="str">
            <v>Schulz</v>
          </cell>
          <cell r="C153" t="str">
            <v>Manuel</v>
          </cell>
          <cell r="D153" t="str">
            <v>Wittelsbacherstraße 4</v>
          </cell>
          <cell r="E153">
            <v>36043</v>
          </cell>
          <cell r="F153" t="str">
            <v>Fulda</v>
          </cell>
          <cell r="G153">
            <v>42269</v>
          </cell>
          <cell r="H153">
            <v>9</v>
          </cell>
          <cell r="I153" t="str">
            <v>andreasschulz86@gmx.de</v>
          </cell>
          <cell r="J153" t="str">
            <v>0176 459 77 007</v>
          </cell>
        </row>
        <row r="154">
          <cell r="A154" t="str">
            <v>Judith Schäfer</v>
          </cell>
          <cell r="B154" t="str">
            <v>Schäfer</v>
          </cell>
          <cell r="C154" t="str">
            <v>Judith</v>
          </cell>
          <cell r="D154" t="str">
            <v>Simmelsbergstr.1</v>
          </cell>
          <cell r="E154">
            <v>36093</v>
          </cell>
          <cell r="F154" t="str">
            <v>Künzell</v>
          </cell>
          <cell r="G154">
            <v>29505</v>
          </cell>
          <cell r="H154">
            <v>44</v>
          </cell>
          <cell r="I154" t="str">
            <v>judischaefer@web.de</v>
          </cell>
          <cell r="J154" t="str">
            <v>0170 / 7453 702</v>
          </cell>
        </row>
        <row r="155">
          <cell r="A155" t="str">
            <v>Frederik Schütze</v>
          </cell>
          <cell r="B155" t="str">
            <v>Schütze</v>
          </cell>
          <cell r="C155" t="str">
            <v>Frederik</v>
          </cell>
          <cell r="D155" t="str">
            <v>Steinbockstr. 17 A</v>
          </cell>
          <cell r="E155">
            <v>36041</v>
          </cell>
          <cell r="F155" t="str">
            <v>Fulda</v>
          </cell>
          <cell r="G155">
            <v>42966</v>
          </cell>
          <cell r="H155">
            <v>7</v>
          </cell>
          <cell r="I155" t="str">
            <v>jahlive@arcor.de</v>
          </cell>
          <cell r="J155" t="str">
            <v>0175 / 1654 731</v>
          </cell>
        </row>
        <row r="156">
          <cell r="A156" t="str">
            <v>Christine Seng</v>
          </cell>
          <cell r="B156" t="str">
            <v>Seng</v>
          </cell>
          <cell r="C156" t="str">
            <v>Christine</v>
          </cell>
          <cell r="D156" t="str">
            <v>Horwiedener Str. 2</v>
          </cell>
          <cell r="E156">
            <v>36100</v>
          </cell>
          <cell r="F156" t="str">
            <v>Petersberg</v>
          </cell>
          <cell r="G156">
            <v>22591</v>
          </cell>
          <cell r="H156">
            <v>63</v>
          </cell>
          <cell r="I156" t="str">
            <v>gensi.seng@gmail.com</v>
          </cell>
          <cell r="J156" t="str">
            <v>01516 2607230</v>
          </cell>
        </row>
        <row r="157">
          <cell r="A157" t="str">
            <v>Siegfried Seng</v>
          </cell>
          <cell r="B157" t="str">
            <v>Seng</v>
          </cell>
          <cell r="C157" t="str">
            <v>Siegfried</v>
          </cell>
          <cell r="D157" t="str">
            <v>Horwiedener Str. 2</v>
          </cell>
          <cell r="E157">
            <v>36100</v>
          </cell>
          <cell r="F157" t="str">
            <v>Petersberg</v>
          </cell>
          <cell r="G157">
            <v>18506</v>
          </cell>
          <cell r="H157">
            <v>74</v>
          </cell>
          <cell r="I157" t="str">
            <v>siggi.seng@gmail.com</v>
          </cell>
          <cell r="J157" t="str">
            <v>0171 3364447</v>
          </cell>
        </row>
        <row r="158">
          <cell r="A158" t="str">
            <v>Christine Siller</v>
          </cell>
          <cell r="B158" t="str">
            <v>Siller</v>
          </cell>
          <cell r="C158" t="str">
            <v>Christine</v>
          </cell>
          <cell r="D158" t="str">
            <v>Egerländer Straße 9</v>
          </cell>
          <cell r="E158">
            <v>36093</v>
          </cell>
          <cell r="F158" t="str">
            <v>Künzell</v>
          </cell>
          <cell r="G158">
            <v>31073</v>
          </cell>
          <cell r="H158">
            <v>40</v>
          </cell>
          <cell r="I158" t="str">
            <v>Christine-hering@outlook.de</v>
          </cell>
          <cell r="J158" t="str">
            <v>01577 / 386 26185</v>
          </cell>
        </row>
        <row r="159">
          <cell r="A159" t="str">
            <v>Felicitas Siller</v>
          </cell>
          <cell r="B159" t="str">
            <v>Siller</v>
          </cell>
          <cell r="C159" t="str">
            <v>Felicitas</v>
          </cell>
          <cell r="D159" t="str">
            <v>Egerländer Straße 9</v>
          </cell>
          <cell r="E159">
            <v>36093</v>
          </cell>
          <cell r="F159" t="str">
            <v>Künzell</v>
          </cell>
          <cell r="G159">
            <v>43994</v>
          </cell>
          <cell r="H159">
            <v>4</v>
          </cell>
          <cell r="I159" t="str">
            <v>se.siller@gmx.de</v>
          </cell>
          <cell r="J159" t="str">
            <v>01577 / 386 26185</v>
          </cell>
        </row>
        <row r="160">
          <cell r="A160" t="str">
            <v>Sebastian Siller</v>
          </cell>
          <cell r="B160" t="str">
            <v>Siller</v>
          </cell>
          <cell r="C160" t="str">
            <v>Sebastian</v>
          </cell>
          <cell r="D160" t="str">
            <v>Egerländer Straße 9</v>
          </cell>
          <cell r="E160">
            <v>36093</v>
          </cell>
          <cell r="F160" t="str">
            <v>Künzell</v>
          </cell>
          <cell r="G160">
            <v>30550</v>
          </cell>
          <cell r="H160">
            <v>41</v>
          </cell>
          <cell r="I160" t="str">
            <v>se.siller@gmx.de</v>
          </cell>
          <cell r="J160" t="str">
            <v>01577 / 386 26185</v>
          </cell>
        </row>
        <row r="161">
          <cell r="A161" t="str">
            <v>Valentin Siller</v>
          </cell>
          <cell r="B161" t="str">
            <v>Siller</v>
          </cell>
          <cell r="C161" t="str">
            <v>Valentin</v>
          </cell>
          <cell r="D161" t="str">
            <v>Egerländer Straße 9</v>
          </cell>
          <cell r="E161">
            <v>36093</v>
          </cell>
          <cell r="F161" t="str">
            <v>Künzell</v>
          </cell>
          <cell r="G161">
            <v>42932</v>
          </cell>
          <cell r="H161">
            <v>7</v>
          </cell>
          <cell r="I161" t="str">
            <v>se.siller@gmx.de</v>
          </cell>
          <cell r="J161" t="str">
            <v>01577 / 386 26185</v>
          </cell>
        </row>
        <row r="162">
          <cell r="A162" t="str">
            <v>Lukas Spiegel</v>
          </cell>
          <cell r="B162" t="str">
            <v>Spiegel</v>
          </cell>
          <cell r="C162" t="str">
            <v>Lukas</v>
          </cell>
          <cell r="D162" t="str">
            <v>Heckenstr. 8</v>
          </cell>
          <cell r="E162">
            <v>36100</v>
          </cell>
          <cell r="F162" t="str">
            <v>Petersberg</v>
          </cell>
          <cell r="G162">
            <v>39056</v>
          </cell>
          <cell r="H162">
            <v>18</v>
          </cell>
          <cell r="I162" t="str">
            <v>heike-spiegel@web.de</v>
          </cell>
          <cell r="J162" t="str">
            <v>0151/14166875</v>
          </cell>
        </row>
        <row r="163">
          <cell r="A163" t="str">
            <v>Jona Stappen</v>
          </cell>
          <cell r="B163" t="str">
            <v>Stappen</v>
          </cell>
          <cell r="C163" t="str">
            <v>Jona</v>
          </cell>
          <cell r="D163" t="str">
            <v>Am Kiesberg 18</v>
          </cell>
          <cell r="E163">
            <v>36145</v>
          </cell>
          <cell r="F163" t="str">
            <v>Hofbieber</v>
          </cell>
          <cell r="G163">
            <v>41379</v>
          </cell>
          <cell r="H163">
            <v>12</v>
          </cell>
          <cell r="I163" t="str">
            <v>stappen.mika@gmx.de</v>
          </cell>
          <cell r="J163" t="str">
            <v>0160 96812359</v>
          </cell>
        </row>
        <row r="164">
          <cell r="A164" t="str">
            <v>Kathrin Stappen</v>
          </cell>
          <cell r="B164" t="str">
            <v>Stappen</v>
          </cell>
          <cell r="C164" t="str">
            <v>Kathrin</v>
          </cell>
          <cell r="D164" t="str">
            <v>Am Kiesberg 18</v>
          </cell>
          <cell r="E164">
            <v>36145</v>
          </cell>
          <cell r="F164" t="str">
            <v>Hofbieber</v>
          </cell>
          <cell r="G164">
            <v>28550</v>
          </cell>
          <cell r="H164">
            <v>47</v>
          </cell>
          <cell r="I164" t="str">
            <v>stappen.mika@gmx.de</v>
          </cell>
          <cell r="J164" t="str">
            <v>0160 96812359</v>
          </cell>
        </row>
        <row r="165">
          <cell r="A165" t="str">
            <v>Luis Stappen</v>
          </cell>
          <cell r="B165" t="str">
            <v>Stappen</v>
          </cell>
          <cell r="C165" t="str">
            <v>Luis</v>
          </cell>
          <cell r="D165" t="str">
            <v>Am Kiesberg 18</v>
          </cell>
          <cell r="E165">
            <v>36145</v>
          </cell>
          <cell r="F165" t="str">
            <v>Hofbieber</v>
          </cell>
          <cell r="G165">
            <v>39097</v>
          </cell>
          <cell r="H165">
            <v>18</v>
          </cell>
          <cell r="I165" t="str">
            <v>stappen.mika@gmx.de</v>
          </cell>
          <cell r="J165" t="str">
            <v>0160 96812359</v>
          </cell>
        </row>
        <row r="166">
          <cell r="A166" t="str">
            <v>Michael Stappen</v>
          </cell>
          <cell r="B166" t="str">
            <v>Stappen</v>
          </cell>
          <cell r="C166" t="str">
            <v>Michael</v>
          </cell>
          <cell r="D166" t="str">
            <v>Am Kiesberg 18</v>
          </cell>
          <cell r="E166">
            <v>36145</v>
          </cell>
          <cell r="F166" t="str">
            <v>Hofbieber</v>
          </cell>
          <cell r="G166">
            <v>29321</v>
          </cell>
          <cell r="H166">
            <v>45</v>
          </cell>
          <cell r="I166" t="str">
            <v>stappen.mika@gmx.de</v>
          </cell>
          <cell r="J166" t="str">
            <v>0160 96812359</v>
          </cell>
        </row>
        <row r="167">
          <cell r="A167" t="str">
            <v>Nico Stappen</v>
          </cell>
          <cell r="B167" t="str">
            <v>Stappen</v>
          </cell>
          <cell r="C167" t="str">
            <v>Nico</v>
          </cell>
          <cell r="D167" t="str">
            <v>Am Kiesberg 18</v>
          </cell>
          <cell r="E167">
            <v>36145</v>
          </cell>
          <cell r="F167" t="str">
            <v>Hofbieber</v>
          </cell>
          <cell r="G167">
            <v>39911</v>
          </cell>
          <cell r="H167">
            <v>16</v>
          </cell>
          <cell r="I167" t="str">
            <v>stappen.mika@gmx.de</v>
          </cell>
          <cell r="J167" t="str">
            <v>0160 96812359</v>
          </cell>
        </row>
        <row r="168">
          <cell r="A168" t="str">
            <v>Richard Stehling</v>
          </cell>
          <cell r="B168" t="str">
            <v>Stehling</v>
          </cell>
          <cell r="C168" t="str">
            <v>Richard</v>
          </cell>
          <cell r="D168" t="str">
            <v>Wittgeserstr. 5</v>
          </cell>
          <cell r="E168">
            <v>36145</v>
          </cell>
          <cell r="F168" t="str">
            <v>Hofbieber</v>
          </cell>
          <cell r="G168">
            <v>40189</v>
          </cell>
          <cell r="H168">
            <v>15</v>
          </cell>
          <cell r="I168" t="str">
            <v>gaststaette-herr@t-online.de</v>
          </cell>
          <cell r="J168" t="str">
            <v>0151/18921496</v>
          </cell>
        </row>
        <row r="169">
          <cell r="A169" t="str">
            <v>Dieter Trapp</v>
          </cell>
          <cell r="B169" t="str">
            <v>Trapp</v>
          </cell>
          <cell r="C169" t="str">
            <v>Dieter</v>
          </cell>
          <cell r="D169" t="str">
            <v>Im Nässenfeld 40</v>
          </cell>
          <cell r="E169">
            <v>36145</v>
          </cell>
          <cell r="F169" t="str">
            <v>Hofbieber</v>
          </cell>
          <cell r="G169">
            <v>24946</v>
          </cell>
          <cell r="H169">
            <v>57</v>
          </cell>
          <cell r="I169" t="str">
            <v>tati.heil@web.de</v>
          </cell>
          <cell r="J169" t="str">
            <v>0173 80780 63</v>
          </cell>
        </row>
        <row r="170">
          <cell r="A170" t="str">
            <v>Tatjana Trapp</v>
          </cell>
          <cell r="B170" t="str">
            <v>Trapp</v>
          </cell>
          <cell r="C170" t="str">
            <v>Tatjana</v>
          </cell>
          <cell r="D170" t="str">
            <v>Im Nässenfeld 40</v>
          </cell>
          <cell r="E170">
            <v>36145</v>
          </cell>
          <cell r="F170" t="str">
            <v>Hofbieber</v>
          </cell>
          <cell r="G170">
            <v>24932</v>
          </cell>
          <cell r="H170">
            <v>57</v>
          </cell>
          <cell r="I170" t="str">
            <v>tati.heil@web.de</v>
          </cell>
          <cell r="J170" t="str">
            <v>0173 80780 63</v>
          </cell>
        </row>
        <row r="171">
          <cell r="A171" t="str">
            <v>Jakob Ueberholz</v>
          </cell>
          <cell r="B171" t="str">
            <v>Ueberholz</v>
          </cell>
          <cell r="C171" t="str">
            <v>Jakob</v>
          </cell>
          <cell r="D171" t="str">
            <v>Am Kalkbruch 4</v>
          </cell>
          <cell r="E171">
            <v>36093</v>
          </cell>
          <cell r="F171" t="str">
            <v>Künzell</v>
          </cell>
          <cell r="G171">
            <v>40262</v>
          </cell>
          <cell r="H171">
            <v>15</v>
          </cell>
          <cell r="I171" t="str">
            <v>christian_ueberholz@web.de</v>
          </cell>
          <cell r="J171" t="str">
            <v>0151 4611 7323</v>
          </cell>
        </row>
        <row r="172">
          <cell r="A172" t="str">
            <v>Niklas Ueberholz</v>
          </cell>
          <cell r="B172" t="str">
            <v>Ueberholz</v>
          </cell>
          <cell r="C172" t="str">
            <v>Niklas</v>
          </cell>
          <cell r="D172" t="str">
            <v>Am Kalkbruch 4</v>
          </cell>
          <cell r="E172">
            <v>36093</v>
          </cell>
          <cell r="F172" t="str">
            <v>Künzell</v>
          </cell>
          <cell r="G172">
            <v>39234</v>
          </cell>
          <cell r="H172">
            <v>18</v>
          </cell>
          <cell r="I172" t="str">
            <v>christian_ueberholz@web.de</v>
          </cell>
          <cell r="J172" t="str">
            <v>0151 4611 7323</v>
          </cell>
        </row>
        <row r="173">
          <cell r="A173" t="str">
            <v>Oskar Ulrich</v>
          </cell>
          <cell r="B173" t="str">
            <v>Ulrich</v>
          </cell>
          <cell r="C173" t="str">
            <v>Oskar</v>
          </cell>
          <cell r="D173" t="str">
            <v>Lindenstraße 5</v>
          </cell>
          <cell r="E173">
            <v>36157</v>
          </cell>
          <cell r="F173" t="str">
            <v>Ebersburg</v>
          </cell>
          <cell r="G173">
            <v>40655</v>
          </cell>
          <cell r="H173">
            <v>14</v>
          </cell>
          <cell r="I173" t="str">
            <v>tici.ulrich@gmx.de</v>
          </cell>
          <cell r="J173" t="str">
            <v>0151 / 5074 6341</v>
          </cell>
        </row>
        <row r="174">
          <cell r="A174" t="str">
            <v>Charlotte Veith</v>
          </cell>
          <cell r="B174" t="str">
            <v>Veith</v>
          </cell>
          <cell r="C174" t="str">
            <v>Charlotte</v>
          </cell>
          <cell r="D174" t="str">
            <v>Im Nonnenfeld 2</v>
          </cell>
          <cell r="E174">
            <v>36100</v>
          </cell>
          <cell r="F174" t="str">
            <v>Petersberg</v>
          </cell>
          <cell r="G174">
            <v>42679</v>
          </cell>
          <cell r="H174">
            <v>8</v>
          </cell>
          <cell r="I174" t="str">
            <v>anna-veith@t-online.de</v>
          </cell>
          <cell r="J174" t="str">
            <v>01707746793</v>
          </cell>
        </row>
        <row r="175">
          <cell r="A175" t="str">
            <v>Lukas Vey</v>
          </cell>
          <cell r="B175" t="str">
            <v>Vey</v>
          </cell>
          <cell r="C175" t="str">
            <v>Lukas</v>
          </cell>
          <cell r="D175" t="str">
            <v>Dorfstraße 51</v>
          </cell>
          <cell r="E175">
            <v>36115</v>
          </cell>
          <cell r="F175" t="str">
            <v>Ehrenberg</v>
          </cell>
          <cell r="G175">
            <v>36397</v>
          </cell>
          <cell r="H175">
            <v>25</v>
          </cell>
          <cell r="I175" t="str">
            <v>lukasvey@live.de</v>
          </cell>
        </row>
        <row r="176">
          <cell r="A176" t="str">
            <v>Ida Völker</v>
          </cell>
          <cell r="B176" t="str">
            <v>Völker</v>
          </cell>
          <cell r="C176" t="str">
            <v>Ida</v>
          </cell>
          <cell r="D176" t="str">
            <v>Am Sportplatz 11</v>
          </cell>
          <cell r="E176">
            <v>36115</v>
          </cell>
          <cell r="F176" t="str">
            <v>Hilders</v>
          </cell>
          <cell r="G176">
            <v>43526</v>
          </cell>
          <cell r="H176">
            <v>6</v>
          </cell>
          <cell r="I176" t="str">
            <v>sebastian_voelker@web.de</v>
          </cell>
          <cell r="J176" t="str">
            <v>0176/6317 8479</v>
          </cell>
        </row>
        <row r="177">
          <cell r="A177" t="str">
            <v>Tom Völker</v>
          </cell>
          <cell r="B177" t="str">
            <v>Völker</v>
          </cell>
          <cell r="C177" t="str">
            <v>Tom</v>
          </cell>
          <cell r="D177" t="str">
            <v>Am Sportplatz 11</v>
          </cell>
          <cell r="E177">
            <v>36115</v>
          </cell>
          <cell r="F177" t="str">
            <v>Hilders</v>
          </cell>
          <cell r="G177">
            <v>42647</v>
          </cell>
          <cell r="H177">
            <v>8</v>
          </cell>
          <cell r="I177" t="str">
            <v>sebastian_voelker@web.de</v>
          </cell>
          <cell r="J177" t="str">
            <v>0176/6317 8479</v>
          </cell>
        </row>
        <row r="178">
          <cell r="A178" t="str">
            <v>Jan Völlinger</v>
          </cell>
          <cell r="B178" t="str">
            <v>Völlinger</v>
          </cell>
          <cell r="C178" t="str">
            <v>Jan</v>
          </cell>
          <cell r="D178" t="str">
            <v>Heinrich-Heine-Weg 5</v>
          </cell>
          <cell r="E178">
            <v>36100</v>
          </cell>
          <cell r="F178" t="str">
            <v>Petersberg</v>
          </cell>
          <cell r="G178">
            <v>42671</v>
          </cell>
          <cell r="H178">
            <v>8</v>
          </cell>
          <cell r="I178" t="str">
            <v>chleipold@web.de</v>
          </cell>
          <cell r="J178" t="str">
            <v>0163 2789 114</v>
          </cell>
        </row>
        <row r="179">
          <cell r="A179" t="str">
            <v>Lukas Wagner</v>
          </cell>
          <cell r="B179" t="str">
            <v>Wagner</v>
          </cell>
          <cell r="C179" t="str">
            <v>Lukas</v>
          </cell>
          <cell r="D179" t="str">
            <v>Brüsseler Straße 22</v>
          </cell>
          <cell r="E179">
            <v>36039</v>
          </cell>
          <cell r="F179" t="str">
            <v>Fulda</v>
          </cell>
          <cell r="G179">
            <v>40441</v>
          </cell>
          <cell r="H179">
            <v>14</v>
          </cell>
          <cell r="I179" t="str">
            <v>christina_dehler@gmx.de</v>
          </cell>
          <cell r="J179" t="str">
            <v>0163 / 7637 950</v>
          </cell>
        </row>
        <row r="180">
          <cell r="A180" t="str">
            <v>Nico Wagner</v>
          </cell>
          <cell r="B180" t="str">
            <v>Wagner</v>
          </cell>
          <cell r="C180" t="str">
            <v>Nico</v>
          </cell>
          <cell r="D180" t="str">
            <v>Brüsseler Straße 22</v>
          </cell>
          <cell r="E180">
            <v>36039</v>
          </cell>
          <cell r="F180" t="str">
            <v>Fulda</v>
          </cell>
          <cell r="G180">
            <v>41588</v>
          </cell>
          <cell r="H180">
            <v>11</v>
          </cell>
          <cell r="I180" t="str">
            <v>christina_dehler@gmx.de</v>
          </cell>
          <cell r="J180" t="str">
            <v>0163 / 7637 950</v>
          </cell>
        </row>
        <row r="181">
          <cell r="A181" t="str">
            <v>Toni Wald</v>
          </cell>
          <cell r="B181" t="str">
            <v>Wald</v>
          </cell>
          <cell r="C181" t="str">
            <v>Toni</v>
          </cell>
          <cell r="D181" t="str">
            <v>Meininger Straße 18</v>
          </cell>
          <cell r="E181">
            <v>36167</v>
          </cell>
          <cell r="F181" t="str">
            <v>Nüsttal</v>
          </cell>
          <cell r="G181">
            <v>42080</v>
          </cell>
          <cell r="H181">
            <v>10</v>
          </cell>
          <cell r="I181" t="str">
            <v>mail@danielwald.de</v>
          </cell>
          <cell r="J181" t="str">
            <v>0151 1565 6486</v>
          </cell>
        </row>
        <row r="182">
          <cell r="A182" t="str">
            <v>Charlotte Weber</v>
          </cell>
          <cell r="B182" t="str">
            <v>Weber</v>
          </cell>
          <cell r="C182" t="str">
            <v>Charlotte</v>
          </cell>
          <cell r="D182" t="str">
            <v>An der Eller 3</v>
          </cell>
          <cell r="E182">
            <v>36145</v>
          </cell>
          <cell r="F182" t="str">
            <v>Hofbieber</v>
          </cell>
          <cell r="G182">
            <v>43764</v>
          </cell>
          <cell r="H182">
            <v>5</v>
          </cell>
          <cell r="I182" t="str">
            <v>corinahenkel@gmx.net</v>
          </cell>
          <cell r="J182" t="str">
            <v>0151 72 49 8746</v>
          </cell>
        </row>
        <row r="183">
          <cell r="A183" t="str">
            <v>William Weber</v>
          </cell>
          <cell r="B183" t="str">
            <v>Weber</v>
          </cell>
          <cell r="C183" t="str">
            <v>William</v>
          </cell>
          <cell r="D183" t="str">
            <v>Auf der Loeß 13</v>
          </cell>
          <cell r="E183">
            <v>36145</v>
          </cell>
          <cell r="F183" t="str">
            <v>Hofbieber</v>
          </cell>
          <cell r="G183">
            <v>43491</v>
          </cell>
          <cell r="I183" t="str">
            <v>dominik-weber1@gmx.de</v>
          </cell>
          <cell r="J183" t="str">
            <v>0171 198 5608</v>
          </cell>
        </row>
        <row r="184">
          <cell r="A184" t="str">
            <v>Alina Wehner</v>
          </cell>
          <cell r="B184" t="str">
            <v>Wehner</v>
          </cell>
          <cell r="C184" t="str">
            <v>Alina</v>
          </cell>
          <cell r="D184" t="str">
            <v>Haselsteiner Str. 7</v>
          </cell>
          <cell r="E184">
            <v>36167</v>
          </cell>
          <cell r="F184" t="str">
            <v>Nüsttal</v>
          </cell>
          <cell r="G184">
            <v>42601</v>
          </cell>
          <cell r="I184" t="str">
            <v>kathrin.wehner@t-online.de</v>
          </cell>
          <cell r="J184" t="str">
            <v>0151 / 1524 6466</v>
          </cell>
        </row>
        <row r="185">
          <cell r="A185" t="str">
            <v>Kathrin Wehner</v>
          </cell>
          <cell r="B185" t="str">
            <v>Wehner</v>
          </cell>
          <cell r="C185" t="str">
            <v>Kathrin</v>
          </cell>
          <cell r="D185" t="str">
            <v>Haselsteiner Str. 7</v>
          </cell>
          <cell r="E185">
            <v>36167</v>
          </cell>
          <cell r="F185" t="str">
            <v>Nüsttal</v>
          </cell>
          <cell r="G185">
            <v>31047</v>
          </cell>
          <cell r="I185" t="str">
            <v>kathrin.wehner@t-online.de</v>
          </cell>
          <cell r="J185" t="str">
            <v>0151 / 1524 6466</v>
          </cell>
        </row>
        <row r="186">
          <cell r="A186" t="str">
            <v>Lia Wehner</v>
          </cell>
          <cell r="B186" t="str">
            <v>Wehner</v>
          </cell>
          <cell r="C186" t="str">
            <v>Lia</v>
          </cell>
          <cell r="D186" t="str">
            <v>Haselsteiner Str. 7</v>
          </cell>
          <cell r="E186">
            <v>36167</v>
          </cell>
          <cell r="F186" t="str">
            <v>Nüsttal</v>
          </cell>
          <cell r="G186">
            <v>41524</v>
          </cell>
          <cell r="I186" t="str">
            <v>kathrin.wehner@t-online.de</v>
          </cell>
          <cell r="J186" t="str">
            <v>0151 / 1524 6466</v>
          </cell>
        </row>
        <row r="187">
          <cell r="A187" t="str">
            <v>Sebastian Wehner</v>
          </cell>
          <cell r="B187" t="str">
            <v>Wehner</v>
          </cell>
          <cell r="C187" t="str">
            <v>Sebastian</v>
          </cell>
          <cell r="D187" t="str">
            <v>Haselsteiner Str. 7</v>
          </cell>
          <cell r="E187">
            <v>36167</v>
          </cell>
          <cell r="F187" t="str">
            <v>Nüsttal</v>
          </cell>
          <cell r="G187">
            <v>29175</v>
          </cell>
          <cell r="I187" t="str">
            <v>kathrin.wehner@t-online.de</v>
          </cell>
          <cell r="J187" t="str">
            <v>0151 / 12 4646 94</v>
          </cell>
        </row>
        <row r="188">
          <cell r="A188" t="str">
            <v>Julian Wiegand</v>
          </cell>
          <cell r="B188" t="str">
            <v>Wiegand</v>
          </cell>
          <cell r="C188" t="str">
            <v>Julian</v>
          </cell>
          <cell r="D188" t="str">
            <v>Erlenweg 5</v>
          </cell>
          <cell r="E188">
            <v>36041</v>
          </cell>
          <cell r="F188" t="str">
            <v>Fulda</v>
          </cell>
          <cell r="G188">
            <v>43327</v>
          </cell>
          <cell r="I188" t="str">
            <v>wiegand.marco@web.de</v>
          </cell>
          <cell r="J188" t="str">
            <v>0176 / 477 69 741</v>
          </cell>
        </row>
        <row r="189">
          <cell r="A189" t="str">
            <v>Amelie Witte</v>
          </cell>
          <cell r="B189" t="str">
            <v>Witte</v>
          </cell>
          <cell r="C189" t="str">
            <v>Amelie</v>
          </cell>
          <cell r="D189" t="str">
            <v>Bahnhofstr.24</v>
          </cell>
          <cell r="E189">
            <v>36145</v>
          </cell>
          <cell r="F189" t="str">
            <v>Hofbieber</v>
          </cell>
          <cell r="G189">
            <v>42324</v>
          </cell>
          <cell r="I189" t="str">
            <v>kai_witte1@gmx.de</v>
          </cell>
          <cell r="J189" t="str">
            <v>015209114146</v>
          </cell>
        </row>
        <row r="190">
          <cell r="A190" t="str">
            <v>Annabell Witte</v>
          </cell>
          <cell r="B190" t="str">
            <v>Witte</v>
          </cell>
          <cell r="C190" t="str">
            <v>Annabell</v>
          </cell>
          <cell r="D190" t="str">
            <v>Bahnhofstr.24</v>
          </cell>
          <cell r="E190">
            <v>36145</v>
          </cell>
          <cell r="F190" t="str">
            <v>Hofbieber</v>
          </cell>
          <cell r="G190">
            <v>43800</v>
          </cell>
          <cell r="I190" t="str">
            <v>kai_witte1@gmx.de</v>
          </cell>
          <cell r="J190" t="str">
            <v>015209114146</v>
          </cell>
        </row>
        <row r="191">
          <cell r="A191" t="str">
            <v>Isabell Witte</v>
          </cell>
          <cell r="B191" t="str">
            <v>Witte</v>
          </cell>
          <cell r="C191" t="str">
            <v>Isabell</v>
          </cell>
          <cell r="D191" t="str">
            <v>Bahnhofstr.24</v>
          </cell>
          <cell r="E191">
            <v>36145</v>
          </cell>
          <cell r="F191" t="str">
            <v>Hofbieber</v>
          </cell>
          <cell r="G191">
            <v>31522</v>
          </cell>
          <cell r="I191" t="str">
            <v>isabell.steimer@web.de</v>
          </cell>
          <cell r="J191" t="str">
            <v>015209114146</v>
          </cell>
        </row>
        <row r="192">
          <cell r="A192" t="str">
            <v>Kai Witte</v>
          </cell>
          <cell r="B192" t="str">
            <v>Witte</v>
          </cell>
          <cell r="C192" t="str">
            <v>Kai</v>
          </cell>
          <cell r="D192" t="str">
            <v>Bahnhofstr.24</v>
          </cell>
          <cell r="E192">
            <v>36145</v>
          </cell>
          <cell r="F192" t="str">
            <v>Hofbieber</v>
          </cell>
          <cell r="G192">
            <v>30333</v>
          </cell>
          <cell r="I192" t="str">
            <v>kai_witte1@gmx.de</v>
          </cell>
          <cell r="J192" t="str">
            <v>015209114146</v>
          </cell>
        </row>
        <row r="193">
          <cell r="A193" t="str">
            <v>Alexander Zentgraf</v>
          </cell>
          <cell r="B193" t="str">
            <v>Zentgraf</v>
          </cell>
          <cell r="C193" t="str">
            <v>Alexander</v>
          </cell>
          <cell r="D193" t="str">
            <v>Tannenweg 2</v>
          </cell>
          <cell r="E193">
            <v>36145</v>
          </cell>
          <cell r="F193" t="str">
            <v>Hofbieber</v>
          </cell>
          <cell r="G193">
            <v>27060</v>
          </cell>
          <cell r="I193" t="str">
            <v>Z-Alex@gmx.de</v>
          </cell>
          <cell r="J193" t="str">
            <v>0151 438 000 43</v>
          </cell>
        </row>
        <row r="194">
          <cell r="A194" t="str">
            <v>Damian Zentgraf</v>
          </cell>
          <cell r="B194" t="str">
            <v>Zentgraf</v>
          </cell>
          <cell r="C194" t="str">
            <v>Damian</v>
          </cell>
          <cell r="D194" t="str">
            <v>Tannenweg 2</v>
          </cell>
          <cell r="E194">
            <v>36145</v>
          </cell>
          <cell r="F194" t="str">
            <v>Hofbieber</v>
          </cell>
          <cell r="G194">
            <v>41446</v>
          </cell>
          <cell r="I194" t="str">
            <v>StephanieZentgraf@web.de</v>
          </cell>
          <cell r="J194" t="str">
            <v>0177 2754527</v>
          </cell>
        </row>
        <row r="195">
          <cell r="A195" t="str">
            <v>Jonah Zentgraf</v>
          </cell>
          <cell r="B195" t="str">
            <v>Zentgraf</v>
          </cell>
          <cell r="C195" t="str">
            <v>Jonah</v>
          </cell>
          <cell r="D195" t="str">
            <v>Tannenweg 2</v>
          </cell>
          <cell r="E195">
            <v>36145</v>
          </cell>
          <cell r="F195" t="str">
            <v>Hofbieber</v>
          </cell>
          <cell r="G195">
            <v>39937</v>
          </cell>
          <cell r="I195" t="str">
            <v>Jonah.Zentgraf@gmx.de</v>
          </cell>
          <cell r="J195" t="str">
            <v>0177 2754527</v>
          </cell>
        </row>
        <row r="196">
          <cell r="A196" t="str">
            <v>Stephanie Zentgraf</v>
          </cell>
          <cell r="B196" t="str">
            <v>Zentgraf</v>
          </cell>
          <cell r="C196" t="str">
            <v>Stephanie</v>
          </cell>
          <cell r="D196" t="str">
            <v>Tannenweg 2</v>
          </cell>
          <cell r="E196">
            <v>36145</v>
          </cell>
          <cell r="F196" t="str">
            <v>Hofbieber</v>
          </cell>
          <cell r="G196">
            <v>29431</v>
          </cell>
          <cell r="I196" t="str">
            <v>StephanieZentgraf@web.de</v>
          </cell>
          <cell r="J196" t="str">
            <v>0177 2754527</v>
          </cell>
        </row>
        <row r="249">
          <cell r="A249" t="str">
            <v>Roland Möller</v>
          </cell>
          <cell r="B249" t="str">
            <v>Möller</v>
          </cell>
          <cell r="C249" t="str">
            <v>Roland</v>
          </cell>
          <cell r="D249" t="str">
            <v>Josefstr. 2</v>
          </cell>
          <cell r="E249">
            <v>36145</v>
          </cell>
          <cell r="F249" t="str">
            <v>Hofbieber</v>
          </cell>
          <cell r="G249">
            <v>24350</v>
          </cell>
          <cell r="I249" t="str">
            <v>moeller-roland1966@t-online.de</v>
          </cell>
        </row>
        <row r="250">
          <cell r="A250" t="str">
            <v>Stefan Steinmetz</v>
          </cell>
          <cell r="B250" t="str">
            <v>Steinmetz</v>
          </cell>
          <cell r="C250" t="str">
            <v>Stefan</v>
          </cell>
          <cell r="D250" t="str">
            <v>Handelsweg 11</v>
          </cell>
          <cell r="E250">
            <v>36041</v>
          </cell>
          <cell r="F250" t="str">
            <v>Fulda</v>
          </cell>
          <cell r="G250">
            <v>23776</v>
          </cell>
          <cell r="I250" t="str">
            <v>stefan-judith-steinmetz@t-online.de</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adsport@sga-kleinlueder.de" TargetMode="External"/><Relationship Id="rId7" Type="http://schemas.openxmlformats.org/officeDocument/2006/relationships/drawing" Target="../drawings/drawing1.xml"/><Relationship Id="rId2" Type="http://schemas.openxmlformats.org/officeDocument/2006/relationships/hyperlink" Target="mailto:radtouristik@rc07.de" TargetMode="External"/><Relationship Id="rId1" Type="http://schemas.openxmlformats.org/officeDocument/2006/relationships/hyperlink" Target="mailto:Markus.Happel@rsc-bimbach.de" TargetMode="External"/><Relationship Id="rId6" Type="http://schemas.openxmlformats.org/officeDocument/2006/relationships/printerSettings" Target="../printerSettings/printerSettings1.bin"/><Relationship Id="rId5" Type="http://schemas.openxmlformats.org/officeDocument/2006/relationships/hyperlink" Target="mailto:anmeldung@rsf80.de" TargetMode="External"/><Relationship Id="rId4" Type="http://schemas.openxmlformats.org/officeDocument/2006/relationships/hyperlink" Target="mailto:Weiser.joerg@google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
  <sheetViews>
    <sheetView showGridLines="0" tabSelected="1" workbookViewId="0">
      <pane ySplit="8" topLeftCell="A9" activePane="bottomLeft" state="frozen"/>
      <selection pane="bottomLeft" sqref="A1:F2"/>
    </sheetView>
  </sheetViews>
  <sheetFormatPr baseColWidth="10" defaultColWidth="11.5" defaultRowHeight="13" x14ac:dyDescent="0.15"/>
  <cols>
    <col min="1" max="1" width="14.33203125" style="61" customWidth="1"/>
    <col min="2" max="2" width="29.6640625" style="61" customWidth="1"/>
    <col min="3" max="3" width="23.6640625" style="61" customWidth="1"/>
    <col min="4" max="4" width="6.6640625" style="62" customWidth="1"/>
    <col min="5" max="5" width="19.6640625" style="61" customWidth="1"/>
    <col min="6" max="6" width="27.5" style="61" customWidth="1"/>
    <col min="7" max="16384" width="11.5" style="61"/>
  </cols>
  <sheetData>
    <row r="1" spans="1:9" ht="20.25" customHeight="1" x14ac:dyDescent="0.2">
      <c r="A1" s="85" t="s">
        <v>66</v>
      </c>
      <c r="B1" s="86"/>
      <c r="C1" s="86"/>
      <c r="D1" s="86"/>
      <c r="E1" s="86"/>
      <c r="F1" s="86"/>
      <c r="G1" s="71"/>
      <c r="H1" s="71"/>
      <c r="I1" s="60"/>
    </row>
    <row r="2" spans="1:9" ht="18" customHeight="1" x14ac:dyDescent="0.2">
      <c r="A2" s="86"/>
      <c r="B2" s="86"/>
      <c r="C2" s="86"/>
      <c r="D2" s="86"/>
      <c r="E2" s="86"/>
      <c r="F2" s="86"/>
      <c r="G2" s="71"/>
      <c r="H2" s="71"/>
      <c r="I2" s="60"/>
    </row>
    <row r="3" spans="1:9" ht="12" customHeight="1" x14ac:dyDescent="0.15"/>
    <row r="4" spans="1:9" x14ac:dyDescent="0.15">
      <c r="A4" s="63" t="s">
        <v>39</v>
      </c>
    </row>
    <row r="5" spans="1:9" ht="39" customHeight="1" x14ac:dyDescent="0.2">
      <c r="A5" s="83" t="s">
        <v>59</v>
      </c>
      <c r="B5" s="84"/>
      <c r="C5" s="84"/>
      <c r="D5" s="84"/>
      <c r="E5" s="84"/>
      <c r="F5" s="84"/>
    </row>
    <row r="6" spans="1:9" ht="9" customHeight="1" x14ac:dyDescent="0.15"/>
    <row r="7" spans="1:9" x14ac:dyDescent="0.15">
      <c r="A7" s="63" t="s">
        <v>40</v>
      </c>
    </row>
    <row r="8" spans="1:9" ht="27" customHeight="1" x14ac:dyDescent="0.15">
      <c r="A8" s="81" t="s">
        <v>60</v>
      </c>
      <c r="B8" s="82"/>
      <c r="C8" s="82"/>
      <c r="D8" s="82"/>
      <c r="E8" s="82"/>
      <c r="F8" s="82"/>
    </row>
    <row r="9" spans="1:9" ht="16" x14ac:dyDescent="0.2">
      <c r="D9" s="64"/>
      <c r="E9" s="65"/>
    </row>
    <row r="10" spans="1:9" s="66" customFormat="1" ht="20" x14ac:dyDescent="0.2">
      <c r="A10" s="66" t="s">
        <v>67</v>
      </c>
      <c r="D10" s="67" t="s">
        <v>31</v>
      </c>
      <c r="E10" s="66" t="s">
        <v>68</v>
      </c>
    </row>
    <row r="12" spans="1:9" ht="15" x14ac:dyDescent="0.2">
      <c r="A12" s="61" t="s">
        <v>32</v>
      </c>
      <c r="B12" s="68" t="s">
        <v>33</v>
      </c>
      <c r="C12" s="68"/>
      <c r="E12" s="63" t="s">
        <v>35</v>
      </c>
      <c r="F12" s="61" t="s">
        <v>44</v>
      </c>
    </row>
    <row r="13" spans="1:9" x14ac:dyDescent="0.15">
      <c r="E13" s="61" t="s">
        <v>38</v>
      </c>
      <c r="F13" s="61" t="s">
        <v>29</v>
      </c>
    </row>
    <row r="14" spans="1:9" x14ac:dyDescent="0.15">
      <c r="A14" s="69" t="s">
        <v>34</v>
      </c>
      <c r="B14" s="69" t="s">
        <v>69</v>
      </c>
      <c r="C14" s="69"/>
      <c r="E14" s="61" t="s">
        <v>36</v>
      </c>
      <c r="F14" s="61" t="s">
        <v>47</v>
      </c>
    </row>
    <row r="15" spans="1:9" x14ac:dyDescent="0.15">
      <c r="E15" s="61" t="s">
        <v>37</v>
      </c>
      <c r="F15" s="61" t="s">
        <v>43</v>
      </c>
    </row>
    <row r="18" spans="1:6" s="66" customFormat="1" ht="20" x14ac:dyDescent="0.2">
      <c r="A18" s="66" t="s">
        <v>70</v>
      </c>
      <c r="D18" s="67" t="s">
        <v>31</v>
      </c>
      <c r="E18" s="70">
        <v>46215</v>
      </c>
    </row>
    <row r="20" spans="1:6" ht="15" x14ac:dyDescent="0.2">
      <c r="A20" s="61" t="s">
        <v>32</v>
      </c>
      <c r="B20" s="68" t="s">
        <v>57</v>
      </c>
      <c r="C20" s="68"/>
      <c r="E20" s="63" t="s">
        <v>35</v>
      </c>
      <c r="F20" s="61" t="s">
        <v>44</v>
      </c>
    </row>
    <row r="21" spans="1:6" x14ac:dyDescent="0.15">
      <c r="E21" s="61" t="s">
        <v>38</v>
      </c>
      <c r="F21" s="61" t="s">
        <v>45</v>
      </c>
    </row>
    <row r="22" spans="1:6" x14ac:dyDescent="0.15">
      <c r="A22" s="69" t="s">
        <v>34</v>
      </c>
      <c r="B22" s="69" t="s">
        <v>71</v>
      </c>
      <c r="C22" s="69"/>
      <c r="E22" s="61" t="s">
        <v>36</v>
      </c>
      <c r="F22" s="73" t="s">
        <v>49</v>
      </c>
    </row>
    <row r="23" spans="1:6" x14ac:dyDescent="0.15">
      <c r="E23" s="61" t="s">
        <v>37</v>
      </c>
      <c r="F23" s="61" t="s">
        <v>43</v>
      </c>
    </row>
    <row r="26" spans="1:6" s="66" customFormat="1" ht="20" x14ac:dyDescent="0.2">
      <c r="A26" s="66" t="s">
        <v>72</v>
      </c>
      <c r="D26" s="67" t="s">
        <v>31</v>
      </c>
      <c r="E26" s="70">
        <v>46229</v>
      </c>
    </row>
    <row r="28" spans="1:6" ht="15" x14ac:dyDescent="0.2">
      <c r="A28" s="61" t="s">
        <v>32</v>
      </c>
      <c r="B28" s="68" t="s">
        <v>54</v>
      </c>
      <c r="C28" s="68"/>
      <c r="E28" s="63" t="s">
        <v>35</v>
      </c>
      <c r="F28" s="61" t="s">
        <v>44</v>
      </c>
    </row>
    <row r="29" spans="1:6" x14ac:dyDescent="0.15">
      <c r="E29" s="61" t="s">
        <v>38</v>
      </c>
      <c r="F29" s="61" t="s">
        <v>51</v>
      </c>
    </row>
    <row r="30" spans="1:6" x14ac:dyDescent="0.15">
      <c r="A30" s="69" t="s">
        <v>34</v>
      </c>
      <c r="B30" s="69" t="s">
        <v>75</v>
      </c>
      <c r="C30" s="69"/>
      <c r="E30" s="61" t="s">
        <v>36</v>
      </c>
      <c r="F30" s="73" t="s">
        <v>52</v>
      </c>
    </row>
    <row r="31" spans="1:6" x14ac:dyDescent="0.15">
      <c r="E31" s="61" t="s">
        <v>37</v>
      </c>
      <c r="F31" s="61" t="s">
        <v>53</v>
      </c>
    </row>
    <row r="34" spans="1:6" s="66" customFormat="1" ht="20" x14ac:dyDescent="0.2">
      <c r="A34" s="66" t="s">
        <v>76</v>
      </c>
      <c r="D34" s="67" t="s">
        <v>30</v>
      </c>
      <c r="E34" s="70">
        <v>46257</v>
      </c>
    </row>
    <row r="36" spans="1:6" ht="15" x14ac:dyDescent="0.2">
      <c r="A36" s="61" t="s">
        <v>32</v>
      </c>
      <c r="B36" s="68" t="s">
        <v>55</v>
      </c>
      <c r="C36" s="68"/>
      <c r="E36" s="63" t="s">
        <v>35</v>
      </c>
      <c r="F36" s="61" t="s">
        <v>44</v>
      </c>
    </row>
    <row r="37" spans="1:6" x14ac:dyDescent="0.15">
      <c r="E37" s="61" t="s">
        <v>38</v>
      </c>
      <c r="F37" s="61" t="s">
        <v>41</v>
      </c>
    </row>
    <row r="38" spans="1:6" x14ac:dyDescent="0.15">
      <c r="A38" s="69" t="s">
        <v>34</v>
      </c>
      <c r="B38" s="69" t="s">
        <v>77</v>
      </c>
      <c r="C38" s="69"/>
      <c r="E38" s="61" t="s">
        <v>36</v>
      </c>
      <c r="F38" s="61" t="s">
        <v>42</v>
      </c>
    </row>
    <row r="39" spans="1:6" x14ac:dyDescent="0.15">
      <c r="E39" s="61" t="s">
        <v>37</v>
      </c>
      <c r="F39" s="61" t="s">
        <v>43</v>
      </c>
    </row>
    <row r="42" spans="1:6" s="66" customFormat="1" ht="20" x14ac:dyDescent="0.2">
      <c r="A42" s="66" t="s">
        <v>73</v>
      </c>
      <c r="D42" s="67" t="s">
        <v>31</v>
      </c>
      <c r="E42" s="70">
        <v>46278</v>
      </c>
    </row>
    <row r="44" spans="1:6" ht="15" x14ac:dyDescent="0.2">
      <c r="A44" s="61" t="s">
        <v>32</v>
      </c>
      <c r="B44" s="72" t="s">
        <v>46</v>
      </c>
      <c r="C44" s="68"/>
      <c r="E44" s="63" t="s">
        <v>35</v>
      </c>
      <c r="F44" s="61" t="s">
        <v>44</v>
      </c>
    </row>
    <row r="45" spans="1:6" x14ac:dyDescent="0.15">
      <c r="E45" s="61" t="s">
        <v>38</v>
      </c>
      <c r="F45" s="61" t="s">
        <v>48</v>
      </c>
    </row>
    <row r="46" spans="1:6" x14ac:dyDescent="0.15">
      <c r="A46" s="69" t="s">
        <v>34</v>
      </c>
      <c r="B46" s="69" t="s">
        <v>74</v>
      </c>
      <c r="C46" s="69"/>
      <c r="E46" s="61" t="s">
        <v>36</v>
      </c>
      <c r="F46" s="73" t="s">
        <v>50</v>
      </c>
    </row>
    <row r="47" spans="1:6" x14ac:dyDescent="0.15">
      <c r="E47" s="61" t="s">
        <v>37</v>
      </c>
      <c r="F47" s="61" t="s">
        <v>43</v>
      </c>
    </row>
  </sheetData>
  <sheetProtection algorithmName="SHA-512" hashValue="BuN3OA4Ux8XL1BcYuaH8X8xjWSdUE7s7dc9Efj/XGOEcWqTILQH479ZuUDWtVckpA4q/EbV7aiVEX4OGBX+jqw==" saltValue="Eq2FlheC9TMUns6cvSYWzA==" spinCount="100000" sheet="1" scenarios="1" selectLockedCells="1" selectUnlockedCells="1"/>
  <mergeCells count="3">
    <mergeCell ref="A8:F8"/>
    <mergeCell ref="A5:F5"/>
    <mergeCell ref="A1:F2"/>
  </mergeCells>
  <hyperlinks>
    <hyperlink ref="B12" r:id="rId1" xr:uid="{00000000-0004-0000-0000-000000000000}"/>
    <hyperlink ref="B20" r:id="rId2" xr:uid="{00000000-0004-0000-0000-000003000000}"/>
    <hyperlink ref="B28" r:id="rId3" xr:uid="{00000000-0004-0000-0000-000004000000}"/>
    <hyperlink ref="B44" r:id="rId4" xr:uid="{A6B733B5-9A86-5F42-BBA5-2C8C2D73C28C}"/>
    <hyperlink ref="B36" r:id="rId5" xr:uid="{251E4B0B-312A-EB4F-8302-F89BC2CB6459}"/>
  </hyperlinks>
  <pageMargins left="0.7" right="0.7" top="0.78740157499999996" bottom="0.78740157499999996" header="0.3" footer="0.3"/>
  <pageSetup paperSize="9"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17"/>
  <sheetViews>
    <sheetView showGridLines="0" zoomScaleNormal="100" workbookViewId="0">
      <pane ySplit="8" topLeftCell="A9" activePane="bottomLeft" state="frozen"/>
      <selection pane="bottomLeft"/>
    </sheetView>
  </sheetViews>
  <sheetFormatPr baseColWidth="10" defaultRowHeight="15" x14ac:dyDescent="0.2"/>
  <cols>
    <col min="1" max="1" width="8.33203125" style="34" customWidth="1"/>
    <col min="2" max="2" width="7" customWidth="1"/>
    <col min="3" max="3" width="26.33203125" customWidth="1"/>
    <col min="4" max="4" width="20.83203125" customWidth="1"/>
    <col min="5" max="5" width="12.5" style="30" customWidth="1"/>
    <col min="6" max="6" width="12.6640625" style="1" customWidth="1"/>
    <col min="7" max="7" width="23.6640625" customWidth="1"/>
    <col min="8" max="8" width="7.1640625" customWidth="1"/>
    <col min="9" max="9" width="18.33203125" customWidth="1"/>
    <col min="10" max="10" width="29.1640625" customWidth="1"/>
    <col min="11" max="11" width="14.5" customWidth="1"/>
    <col min="12" max="12" width="12.6640625" customWidth="1"/>
    <col min="13" max="13" width="25.5" customWidth="1"/>
    <col min="14" max="14" width="14.5" customWidth="1"/>
    <col min="256" max="256" width="8.33203125" customWidth="1"/>
    <col min="257" max="257" width="7" customWidth="1"/>
    <col min="258" max="258" width="26.33203125" customWidth="1"/>
    <col min="259" max="259" width="20.83203125" customWidth="1"/>
    <col min="260" max="260" width="12.5" customWidth="1"/>
    <col min="261" max="261" width="12.6640625" customWidth="1"/>
    <col min="262" max="262" width="23.6640625" customWidth="1"/>
    <col min="263" max="263" width="7.1640625" customWidth="1"/>
    <col min="264" max="264" width="18.33203125" customWidth="1"/>
    <col min="265" max="265" width="29.1640625" customWidth="1"/>
    <col min="266" max="266" width="14.6640625" customWidth="1"/>
    <col min="267" max="267" width="14.5" customWidth="1"/>
    <col min="268" max="268" width="12.6640625" customWidth="1"/>
    <col min="269" max="269" width="25.5" customWidth="1"/>
    <col min="270" max="270" width="14.5" customWidth="1"/>
    <col min="512" max="512" width="8.33203125" customWidth="1"/>
    <col min="513" max="513" width="7" customWidth="1"/>
    <col min="514" max="514" width="26.33203125" customWidth="1"/>
    <col min="515" max="515" width="20.83203125" customWidth="1"/>
    <col min="516" max="516" width="12.5" customWidth="1"/>
    <col min="517" max="517" width="12.6640625" customWidth="1"/>
    <col min="518" max="518" width="23.6640625" customWidth="1"/>
    <col min="519" max="519" width="7.1640625" customWidth="1"/>
    <col min="520" max="520" width="18.33203125" customWidth="1"/>
    <col min="521" max="521" width="29.1640625" customWidth="1"/>
    <col min="522" max="522" width="14.6640625" customWidth="1"/>
    <col min="523" max="523" width="14.5" customWidth="1"/>
    <col min="524" max="524" width="12.6640625" customWidth="1"/>
    <col min="525" max="525" width="25.5" customWidth="1"/>
    <col min="526" max="526" width="14.5" customWidth="1"/>
    <col min="768" max="768" width="8.33203125" customWidth="1"/>
    <col min="769" max="769" width="7" customWidth="1"/>
    <col min="770" max="770" width="26.33203125" customWidth="1"/>
    <col min="771" max="771" width="20.83203125" customWidth="1"/>
    <col min="772" max="772" width="12.5" customWidth="1"/>
    <col min="773" max="773" width="12.6640625" customWidth="1"/>
    <col min="774" max="774" width="23.6640625" customWidth="1"/>
    <col min="775" max="775" width="7.1640625" customWidth="1"/>
    <col min="776" max="776" width="18.33203125" customWidth="1"/>
    <col min="777" max="777" width="29.1640625" customWidth="1"/>
    <col min="778" max="778" width="14.6640625" customWidth="1"/>
    <col min="779" max="779" width="14.5" customWidth="1"/>
    <col min="780" max="780" width="12.6640625" customWidth="1"/>
    <col min="781" max="781" width="25.5" customWidth="1"/>
    <col min="782" max="782" width="14.5" customWidth="1"/>
    <col min="1024" max="1024" width="8.33203125" customWidth="1"/>
    <col min="1025" max="1025" width="7" customWidth="1"/>
    <col min="1026" max="1026" width="26.33203125" customWidth="1"/>
    <col min="1027" max="1027" width="20.83203125" customWidth="1"/>
    <col min="1028" max="1028" width="12.5" customWidth="1"/>
    <col min="1029" max="1029" width="12.6640625" customWidth="1"/>
    <col min="1030" max="1030" width="23.6640625" customWidth="1"/>
    <col min="1031" max="1031" width="7.1640625" customWidth="1"/>
    <col min="1032" max="1032" width="18.33203125" customWidth="1"/>
    <col min="1033" max="1033" width="29.1640625" customWidth="1"/>
    <col min="1034" max="1034" width="14.6640625" customWidth="1"/>
    <col min="1035" max="1035" width="14.5" customWidth="1"/>
    <col min="1036" max="1036" width="12.6640625" customWidth="1"/>
    <col min="1037" max="1037" width="25.5" customWidth="1"/>
    <col min="1038" max="1038" width="14.5" customWidth="1"/>
    <col min="1280" max="1280" width="8.33203125" customWidth="1"/>
    <col min="1281" max="1281" width="7" customWidth="1"/>
    <col min="1282" max="1282" width="26.33203125" customWidth="1"/>
    <col min="1283" max="1283" width="20.83203125" customWidth="1"/>
    <col min="1284" max="1284" width="12.5" customWidth="1"/>
    <col min="1285" max="1285" width="12.6640625" customWidth="1"/>
    <col min="1286" max="1286" width="23.6640625" customWidth="1"/>
    <col min="1287" max="1287" width="7.1640625" customWidth="1"/>
    <col min="1288" max="1288" width="18.33203125" customWidth="1"/>
    <col min="1289" max="1289" width="29.1640625" customWidth="1"/>
    <col min="1290" max="1290" width="14.6640625" customWidth="1"/>
    <col min="1291" max="1291" width="14.5" customWidth="1"/>
    <col min="1292" max="1292" width="12.6640625" customWidth="1"/>
    <col min="1293" max="1293" width="25.5" customWidth="1"/>
    <col min="1294" max="1294" width="14.5" customWidth="1"/>
    <col min="1536" max="1536" width="8.33203125" customWidth="1"/>
    <col min="1537" max="1537" width="7" customWidth="1"/>
    <col min="1538" max="1538" width="26.33203125" customWidth="1"/>
    <col min="1539" max="1539" width="20.83203125" customWidth="1"/>
    <col min="1540" max="1540" width="12.5" customWidth="1"/>
    <col min="1541" max="1541" width="12.6640625" customWidth="1"/>
    <col min="1542" max="1542" width="23.6640625" customWidth="1"/>
    <col min="1543" max="1543" width="7.1640625" customWidth="1"/>
    <col min="1544" max="1544" width="18.33203125" customWidth="1"/>
    <col min="1545" max="1545" width="29.1640625" customWidth="1"/>
    <col min="1546" max="1546" width="14.6640625" customWidth="1"/>
    <col min="1547" max="1547" width="14.5" customWidth="1"/>
    <col min="1548" max="1548" width="12.6640625" customWidth="1"/>
    <col min="1549" max="1549" width="25.5" customWidth="1"/>
    <col min="1550" max="1550" width="14.5" customWidth="1"/>
    <col min="1792" max="1792" width="8.33203125" customWidth="1"/>
    <col min="1793" max="1793" width="7" customWidth="1"/>
    <col min="1794" max="1794" width="26.33203125" customWidth="1"/>
    <col min="1795" max="1795" width="20.83203125" customWidth="1"/>
    <col min="1796" max="1796" width="12.5" customWidth="1"/>
    <col min="1797" max="1797" width="12.6640625" customWidth="1"/>
    <col min="1798" max="1798" width="23.6640625" customWidth="1"/>
    <col min="1799" max="1799" width="7.1640625" customWidth="1"/>
    <col min="1800" max="1800" width="18.33203125" customWidth="1"/>
    <col min="1801" max="1801" width="29.1640625" customWidth="1"/>
    <col min="1802" max="1802" width="14.6640625" customWidth="1"/>
    <col min="1803" max="1803" width="14.5" customWidth="1"/>
    <col min="1804" max="1804" width="12.6640625" customWidth="1"/>
    <col min="1805" max="1805" width="25.5" customWidth="1"/>
    <col min="1806" max="1806" width="14.5" customWidth="1"/>
    <col min="2048" max="2048" width="8.33203125" customWidth="1"/>
    <col min="2049" max="2049" width="7" customWidth="1"/>
    <col min="2050" max="2050" width="26.33203125" customWidth="1"/>
    <col min="2051" max="2051" width="20.83203125" customWidth="1"/>
    <col min="2052" max="2052" width="12.5" customWidth="1"/>
    <col min="2053" max="2053" width="12.6640625" customWidth="1"/>
    <col min="2054" max="2054" width="23.6640625" customWidth="1"/>
    <col min="2055" max="2055" width="7.1640625" customWidth="1"/>
    <col min="2056" max="2056" width="18.33203125" customWidth="1"/>
    <col min="2057" max="2057" width="29.1640625" customWidth="1"/>
    <col min="2058" max="2058" width="14.6640625" customWidth="1"/>
    <col min="2059" max="2059" width="14.5" customWidth="1"/>
    <col min="2060" max="2060" width="12.6640625" customWidth="1"/>
    <col min="2061" max="2061" width="25.5" customWidth="1"/>
    <col min="2062" max="2062" width="14.5" customWidth="1"/>
    <col min="2304" max="2304" width="8.33203125" customWidth="1"/>
    <col min="2305" max="2305" width="7" customWidth="1"/>
    <col min="2306" max="2306" width="26.33203125" customWidth="1"/>
    <col min="2307" max="2307" width="20.83203125" customWidth="1"/>
    <col min="2308" max="2308" width="12.5" customWidth="1"/>
    <col min="2309" max="2309" width="12.6640625" customWidth="1"/>
    <col min="2310" max="2310" width="23.6640625" customWidth="1"/>
    <col min="2311" max="2311" width="7.1640625" customWidth="1"/>
    <col min="2312" max="2312" width="18.33203125" customWidth="1"/>
    <col min="2313" max="2313" width="29.1640625" customWidth="1"/>
    <col min="2314" max="2314" width="14.6640625" customWidth="1"/>
    <col min="2315" max="2315" width="14.5" customWidth="1"/>
    <col min="2316" max="2316" width="12.6640625" customWidth="1"/>
    <col min="2317" max="2317" width="25.5" customWidth="1"/>
    <col min="2318" max="2318" width="14.5" customWidth="1"/>
    <col min="2560" max="2560" width="8.33203125" customWidth="1"/>
    <col min="2561" max="2561" width="7" customWidth="1"/>
    <col min="2562" max="2562" width="26.33203125" customWidth="1"/>
    <col min="2563" max="2563" width="20.83203125" customWidth="1"/>
    <col min="2564" max="2564" width="12.5" customWidth="1"/>
    <col min="2565" max="2565" width="12.6640625" customWidth="1"/>
    <col min="2566" max="2566" width="23.6640625" customWidth="1"/>
    <col min="2567" max="2567" width="7.1640625" customWidth="1"/>
    <col min="2568" max="2568" width="18.33203125" customWidth="1"/>
    <col min="2569" max="2569" width="29.1640625" customWidth="1"/>
    <col min="2570" max="2570" width="14.6640625" customWidth="1"/>
    <col min="2571" max="2571" width="14.5" customWidth="1"/>
    <col min="2572" max="2572" width="12.6640625" customWidth="1"/>
    <col min="2573" max="2573" width="25.5" customWidth="1"/>
    <col min="2574" max="2574" width="14.5" customWidth="1"/>
    <col min="2816" max="2816" width="8.33203125" customWidth="1"/>
    <col min="2817" max="2817" width="7" customWidth="1"/>
    <col min="2818" max="2818" width="26.33203125" customWidth="1"/>
    <col min="2819" max="2819" width="20.83203125" customWidth="1"/>
    <col min="2820" max="2820" width="12.5" customWidth="1"/>
    <col min="2821" max="2821" width="12.6640625" customWidth="1"/>
    <col min="2822" max="2822" width="23.6640625" customWidth="1"/>
    <col min="2823" max="2823" width="7.1640625" customWidth="1"/>
    <col min="2824" max="2824" width="18.33203125" customWidth="1"/>
    <col min="2825" max="2825" width="29.1640625" customWidth="1"/>
    <col min="2826" max="2826" width="14.6640625" customWidth="1"/>
    <col min="2827" max="2827" width="14.5" customWidth="1"/>
    <col min="2828" max="2828" width="12.6640625" customWidth="1"/>
    <col min="2829" max="2829" width="25.5" customWidth="1"/>
    <col min="2830" max="2830" width="14.5" customWidth="1"/>
    <col min="3072" max="3072" width="8.33203125" customWidth="1"/>
    <col min="3073" max="3073" width="7" customWidth="1"/>
    <col min="3074" max="3074" width="26.33203125" customWidth="1"/>
    <col min="3075" max="3075" width="20.83203125" customWidth="1"/>
    <col min="3076" max="3076" width="12.5" customWidth="1"/>
    <col min="3077" max="3077" width="12.6640625" customWidth="1"/>
    <col min="3078" max="3078" width="23.6640625" customWidth="1"/>
    <col min="3079" max="3079" width="7.1640625" customWidth="1"/>
    <col min="3080" max="3080" width="18.33203125" customWidth="1"/>
    <col min="3081" max="3081" width="29.1640625" customWidth="1"/>
    <col min="3082" max="3082" width="14.6640625" customWidth="1"/>
    <col min="3083" max="3083" width="14.5" customWidth="1"/>
    <col min="3084" max="3084" width="12.6640625" customWidth="1"/>
    <col min="3085" max="3085" width="25.5" customWidth="1"/>
    <col min="3086" max="3086" width="14.5" customWidth="1"/>
    <col min="3328" max="3328" width="8.33203125" customWidth="1"/>
    <col min="3329" max="3329" width="7" customWidth="1"/>
    <col min="3330" max="3330" width="26.33203125" customWidth="1"/>
    <col min="3331" max="3331" width="20.83203125" customWidth="1"/>
    <col min="3332" max="3332" width="12.5" customWidth="1"/>
    <col min="3333" max="3333" width="12.6640625" customWidth="1"/>
    <col min="3334" max="3334" width="23.6640625" customWidth="1"/>
    <col min="3335" max="3335" width="7.1640625" customWidth="1"/>
    <col min="3336" max="3336" width="18.33203125" customWidth="1"/>
    <col min="3337" max="3337" width="29.1640625" customWidth="1"/>
    <col min="3338" max="3338" width="14.6640625" customWidth="1"/>
    <col min="3339" max="3339" width="14.5" customWidth="1"/>
    <col min="3340" max="3340" width="12.6640625" customWidth="1"/>
    <col min="3341" max="3341" width="25.5" customWidth="1"/>
    <col min="3342" max="3342" width="14.5" customWidth="1"/>
    <col min="3584" max="3584" width="8.33203125" customWidth="1"/>
    <col min="3585" max="3585" width="7" customWidth="1"/>
    <col min="3586" max="3586" width="26.33203125" customWidth="1"/>
    <col min="3587" max="3587" width="20.83203125" customWidth="1"/>
    <col min="3588" max="3588" width="12.5" customWidth="1"/>
    <col min="3589" max="3589" width="12.6640625" customWidth="1"/>
    <col min="3590" max="3590" width="23.6640625" customWidth="1"/>
    <col min="3591" max="3591" width="7.1640625" customWidth="1"/>
    <col min="3592" max="3592" width="18.33203125" customWidth="1"/>
    <col min="3593" max="3593" width="29.1640625" customWidth="1"/>
    <col min="3594" max="3594" width="14.6640625" customWidth="1"/>
    <col min="3595" max="3595" width="14.5" customWidth="1"/>
    <col min="3596" max="3596" width="12.6640625" customWidth="1"/>
    <col min="3597" max="3597" width="25.5" customWidth="1"/>
    <col min="3598" max="3598" width="14.5" customWidth="1"/>
    <col min="3840" max="3840" width="8.33203125" customWidth="1"/>
    <col min="3841" max="3841" width="7" customWidth="1"/>
    <col min="3842" max="3842" width="26.33203125" customWidth="1"/>
    <col min="3843" max="3843" width="20.83203125" customWidth="1"/>
    <col min="3844" max="3844" width="12.5" customWidth="1"/>
    <col min="3845" max="3845" width="12.6640625" customWidth="1"/>
    <col min="3846" max="3846" width="23.6640625" customWidth="1"/>
    <col min="3847" max="3847" width="7.1640625" customWidth="1"/>
    <col min="3848" max="3848" width="18.33203125" customWidth="1"/>
    <col min="3849" max="3849" width="29.1640625" customWidth="1"/>
    <col min="3850" max="3850" width="14.6640625" customWidth="1"/>
    <col min="3851" max="3851" width="14.5" customWidth="1"/>
    <col min="3852" max="3852" width="12.6640625" customWidth="1"/>
    <col min="3853" max="3853" width="25.5" customWidth="1"/>
    <col min="3854" max="3854" width="14.5" customWidth="1"/>
    <col min="4096" max="4096" width="8.33203125" customWidth="1"/>
    <col min="4097" max="4097" width="7" customWidth="1"/>
    <col min="4098" max="4098" width="26.33203125" customWidth="1"/>
    <col min="4099" max="4099" width="20.83203125" customWidth="1"/>
    <col min="4100" max="4100" width="12.5" customWidth="1"/>
    <col min="4101" max="4101" width="12.6640625" customWidth="1"/>
    <col min="4102" max="4102" width="23.6640625" customWidth="1"/>
    <col min="4103" max="4103" width="7.1640625" customWidth="1"/>
    <col min="4104" max="4104" width="18.33203125" customWidth="1"/>
    <col min="4105" max="4105" width="29.1640625" customWidth="1"/>
    <col min="4106" max="4106" width="14.6640625" customWidth="1"/>
    <col min="4107" max="4107" width="14.5" customWidth="1"/>
    <col min="4108" max="4108" width="12.6640625" customWidth="1"/>
    <col min="4109" max="4109" width="25.5" customWidth="1"/>
    <col min="4110" max="4110" width="14.5" customWidth="1"/>
    <col min="4352" max="4352" width="8.33203125" customWidth="1"/>
    <col min="4353" max="4353" width="7" customWidth="1"/>
    <col min="4354" max="4354" width="26.33203125" customWidth="1"/>
    <col min="4355" max="4355" width="20.83203125" customWidth="1"/>
    <col min="4356" max="4356" width="12.5" customWidth="1"/>
    <col min="4357" max="4357" width="12.6640625" customWidth="1"/>
    <col min="4358" max="4358" width="23.6640625" customWidth="1"/>
    <col min="4359" max="4359" width="7.1640625" customWidth="1"/>
    <col min="4360" max="4360" width="18.33203125" customWidth="1"/>
    <col min="4361" max="4361" width="29.1640625" customWidth="1"/>
    <col min="4362" max="4362" width="14.6640625" customWidth="1"/>
    <col min="4363" max="4363" width="14.5" customWidth="1"/>
    <col min="4364" max="4364" width="12.6640625" customWidth="1"/>
    <col min="4365" max="4365" width="25.5" customWidth="1"/>
    <col min="4366" max="4366" width="14.5" customWidth="1"/>
    <col min="4608" max="4608" width="8.33203125" customWidth="1"/>
    <col min="4609" max="4609" width="7" customWidth="1"/>
    <col min="4610" max="4610" width="26.33203125" customWidth="1"/>
    <col min="4611" max="4611" width="20.83203125" customWidth="1"/>
    <col min="4612" max="4612" width="12.5" customWidth="1"/>
    <col min="4613" max="4613" width="12.6640625" customWidth="1"/>
    <col min="4614" max="4614" width="23.6640625" customWidth="1"/>
    <col min="4615" max="4615" width="7.1640625" customWidth="1"/>
    <col min="4616" max="4616" width="18.33203125" customWidth="1"/>
    <col min="4617" max="4617" width="29.1640625" customWidth="1"/>
    <col min="4618" max="4618" width="14.6640625" customWidth="1"/>
    <col min="4619" max="4619" width="14.5" customWidth="1"/>
    <col min="4620" max="4620" width="12.6640625" customWidth="1"/>
    <col min="4621" max="4621" width="25.5" customWidth="1"/>
    <col min="4622" max="4622" width="14.5" customWidth="1"/>
    <col min="4864" max="4864" width="8.33203125" customWidth="1"/>
    <col min="4865" max="4865" width="7" customWidth="1"/>
    <col min="4866" max="4866" width="26.33203125" customWidth="1"/>
    <col min="4867" max="4867" width="20.83203125" customWidth="1"/>
    <col min="4868" max="4868" width="12.5" customWidth="1"/>
    <col min="4869" max="4869" width="12.6640625" customWidth="1"/>
    <col min="4870" max="4870" width="23.6640625" customWidth="1"/>
    <col min="4871" max="4871" width="7.1640625" customWidth="1"/>
    <col min="4872" max="4872" width="18.33203125" customWidth="1"/>
    <col min="4873" max="4873" width="29.1640625" customWidth="1"/>
    <col min="4874" max="4874" width="14.6640625" customWidth="1"/>
    <col min="4875" max="4875" width="14.5" customWidth="1"/>
    <col min="4876" max="4876" width="12.6640625" customWidth="1"/>
    <col min="4877" max="4877" width="25.5" customWidth="1"/>
    <col min="4878" max="4878" width="14.5" customWidth="1"/>
    <col min="5120" max="5120" width="8.33203125" customWidth="1"/>
    <col min="5121" max="5121" width="7" customWidth="1"/>
    <col min="5122" max="5122" width="26.33203125" customWidth="1"/>
    <col min="5123" max="5123" width="20.83203125" customWidth="1"/>
    <col min="5124" max="5124" width="12.5" customWidth="1"/>
    <col min="5125" max="5125" width="12.6640625" customWidth="1"/>
    <col min="5126" max="5126" width="23.6640625" customWidth="1"/>
    <col min="5127" max="5127" width="7.1640625" customWidth="1"/>
    <col min="5128" max="5128" width="18.33203125" customWidth="1"/>
    <col min="5129" max="5129" width="29.1640625" customWidth="1"/>
    <col min="5130" max="5130" width="14.6640625" customWidth="1"/>
    <col min="5131" max="5131" width="14.5" customWidth="1"/>
    <col min="5132" max="5132" width="12.6640625" customWidth="1"/>
    <col min="5133" max="5133" width="25.5" customWidth="1"/>
    <col min="5134" max="5134" width="14.5" customWidth="1"/>
    <col min="5376" max="5376" width="8.33203125" customWidth="1"/>
    <col min="5377" max="5377" width="7" customWidth="1"/>
    <col min="5378" max="5378" width="26.33203125" customWidth="1"/>
    <col min="5379" max="5379" width="20.83203125" customWidth="1"/>
    <col min="5380" max="5380" width="12.5" customWidth="1"/>
    <col min="5381" max="5381" width="12.6640625" customWidth="1"/>
    <col min="5382" max="5382" width="23.6640625" customWidth="1"/>
    <col min="5383" max="5383" width="7.1640625" customWidth="1"/>
    <col min="5384" max="5384" width="18.33203125" customWidth="1"/>
    <col min="5385" max="5385" width="29.1640625" customWidth="1"/>
    <col min="5386" max="5386" width="14.6640625" customWidth="1"/>
    <col min="5387" max="5387" width="14.5" customWidth="1"/>
    <col min="5388" max="5388" width="12.6640625" customWidth="1"/>
    <col min="5389" max="5389" width="25.5" customWidth="1"/>
    <col min="5390" max="5390" width="14.5" customWidth="1"/>
    <col min="5632" max="5632" width="8.33203125" customWidth="1"/>
    <col min="5633" max="5633" width="7" customWidth="1"/>
    <col min="5634" max="5634" width="26.33203125" customWidth="1"/>
    <col min="5635" max="5635" width="20.83203125" customWidth="1"/>
    <col min="5636" max="5636" width="12.5" customWidth="1"/>
    <col min="5637" max="5637" width="12.6640625" customWidth="1"/>
    <col min="5638" max="5638" width="23.6640625" customWidth="1"/>
    <col min="5639" max="5639" width="7.1640625" customWidth="1"/>
    <col min="5640" max="5640" width="18.33203125" customWidth="1"/>
    <col min="5641" max="5641" width="29.1640625" customWidth="1"/>
    <col min="5642" max="5642" width="14.6640625" customWidth="1"/>
    <col min="5643" max="5643" width="14.5" customWidth="1"/>
    <col min="5644" max="5644" width="12.6640625" customWidth="1"/>
    <col min="5645" max="5645" width="25.5" customWidth="1"/>
    <col min="5646" max="5646" width="14.5" customWidth="1"/>
    <col min="5888" max="5888" width="8.33203125" customWidth="1"/>
    <col min="5889" max="5889" width="7" customWidth="1"/>
    <col min="5890" max="5890" width="26.33203125" customWidth="1"/>
    <col min="5891" max="5891" width="20.83203125" customWidth="1"/>
    <col min="5892" max="5892" width="12.5" customWidth="1"/>
    <col min="5893" max="5893" width="12.6640625" customWidth="1"/>
    <col min="5894" max="5894" width="23.6640625" customWidth="1"/>
    <col min="5895" max="5895" width="7.1640625" customWidth="1"/>
    <col min="5896" max="5896" width="18.33203125" customWidth="1"/>
    <col min="5897" max="5897" width="29.1640625" customWidth="1"/>
    <col min="5898" max="5898" width="14.6640625" customWidth="1"/>
    <col min="5899" max="5899" width="14.5" customWidth="1"/>
    <col min="5900" max="5900" width="12.6640625" customWidth="1"/>
    <col min="5901" max="5901" width="25.5" customWidth="1"/>
    <col min="5902" max="5902" width="14.5" customWidth="1"/>
    <col min="6144" max="6144" width="8.33203125" customWidth="1"/>
    <col min="6145" max="6145" width="7" customWidth="1"/>
    <col min="6146" max="6146" width="26.33203125" customWidth="1"/>
    <col min="6147" max="6147" width="20.83203125" customWidth="1"/>
    <col min="6148" max="6148" width="12.5" customWidth="1"/>
    <col min="6149" max="6149" width="12.6640625" customWidth="1"/>
    <col min="6150" max="6150" width="23.6640625" customWidth="1"/>
    <col min="6151" max="6151" width="7.1640625" customWidth="1"/>
    <col min="6152" max="6152" width="18.33203125" customWidth="1"/>
    <col min="6153" max="6153" width="29.1640625" customWidth="1"/>
    <col min="6154" max="6154" width="14.6640625" customWidth="1"/>
    <col min="6155" max="6155" width="14.5" customWidth="1"/>
    <col min="6156" max="6156" width="12.6640625" customWidth="1"/>
    <col min="6157" max="6157" width="25.5" customWidth="1"/>
    <col min="6158" max="6158" width="14.5" customWidth="1"/>
    <col min="6400" max="6400" width="8.33203125" customWidth="1"/>
    <col min="6401" max="6401" width="7" customWidth="1"/>
    <col min="6402" max="6402" width="26.33203125" customWidth="1"/>
    <col min="6403" max="6403" width="20.83203125" customWidth="1"/>
    <col min="6404" max="6404" width="12.5" customWidth="1"/>
    <col min="6405" max="6405" width="12.6640625" customWidth="1"/>
    <col min="6406" max="6406" width="23.6640625" customWidth="1"/>
    <col min="6407" max="6407" width="7.1640625" customWidth="1"/>
    <col min="6408" max="6408" width="18.33203125" customWidth="1"/>
    <col min="6409" max="6409" width="29.1640625" customWidth="1"/>
    <col min="6410" max="6410" width="14.6640625" customWidth="1"/>
    <col min="6411" max="6411" width="14.5" customWidth="1"/>
    <col min="6412" max="6412" width="12.6640625" customWidth="1"/>
    <col min="6413" max="6413" width="25.5" customWidth="1"/>
    <col min="6414" max="6414" width="14.5" customWidth="1"/>
    <col min="6656" max="6656" width="8.33203125" customWidth="1"/>
    <col min="6657" max="6657" width="7" customWidth="1"/>
    <col min="6658" max="6658" width="26.33203125" customWidth="1"/>
    <col min="6659" max="6659" width="20.83203125" customWidth="1"/>
    <col min="6660" max="6660" width="12.5" customWidth="1"/>
    <col min="6661" max="6661" width="12.6640625" customWidth="1"/>
    <col min="6662" max="6662" width="23.6640625" customWidth="1"/>
    <col min="6663" max="6663" width="7.1640625" customWidth="1"/>
    <col min="6664" max="6664" width="18.33203125" customWidth="1"/>
    <col min="6665" max="6665" width="29.1640625" customWidth="1"/>
    <col min="6666" max="6666" width="14.6640625" customWidth="1"/>
    <col min="6667" max="6667" width="14.5" customWidth="1"/>
    <col min="6668" max="6668" width="12.6640625" customWidth="1"/>
    <col min="6669" max="6669" width="25.5" customWidth="1"/>
    <col min="6670" max="6670" width="14.5" customWidth="1"/>
    <col min="6912" max="6912" width="8.33203125" customWidth="1"/>
    <col min="6913" max="6913" width="7" customWidth="1"/>
    <col min="6914" max="6914" width="26.33203125" customWidth="1"/>
    <col min="6915" max="6915" width="20.83203125" customWidth="1"/>
    <col min="6916" max="6916" width="12.5" customWidth="1"/>
    <col min="6917" max="6917" width="12.6640625" customWidth="1"/>
    <col min="6918" max="6918" width="23.6640625" customWidth="1"/>
    <col min="6919" max="6919" width="7.1640625" customWidth="1"/>
    <col min="6920" max="6920" width="18.33203125" customWidth="1"/>
    <col min="6921" max="6921" width="29.1640625" customWidth="1"/>
    <col min="6922" max="6922" width="14.6640625" customWidth="1"/>
    <col min="6923" max="6923" width="14.5" customWidth="1"/>
    <col min="6924" max="6924" width="12.6640625" customWidth="1"/>
    <col min="6925" max="6925" width="25.5" customWidth="1"/>
    <col min="6926" max="6926" width="14.5" customWidth="1"/>
    <col min="7168" max="7168" width="8.33203125" customWidth="1"/>
    <col min="7169" max="7169" width="7" customWidth="1"/>
    <col min="7170" max="7170" width="26.33203125" customWidth="1"/>
    <col min="7171" max="7171" width="20.83203125" customWidth="1"/>
    <col min="7172" max="7172" width="12.5" customWidth="1"/>
    <col min="7173" max="7173" width="12.6640625" customWidth="1"/>
    <col min="7174" max="7174" width="23.6640625" customWidth="1"/>
    <col min="7175" max="7175" width="7.1640625" customWidth="1"/>
    <col min="7176" max="7176" width="18.33203125" customWidth="1"/>
    <col min="7177" max="7177" width="29.1640625" customWidth="1"/>
    <col min="7178" max="7178" width="14.6640625" customWidth="1"/>
    <col min="7179" max="7179" width="14.5" customWidth="1"/>
    <col min="7180" max="7180" width="12.6640625" customWidth="1"/>
    <col min="7181" max="7181" width="25.5" customWidth="1"/>
    <col min="7182" max="7182" width="14.5" customWidth="1"/>
    <col min="7424" max="7424" width="8.33203125" customWidth="1"/>
    <col min="7425" max="7425" width="7" customWidth="1"/>
    <col min="7426" max="7426" width="26.33203125" customWidth="1"/>
    <col min="7427" max="7427" width="20.83203125" customWidth="1"/>
    <col min="7428" max="7428" width="12.5" customWidth="1"/>
    <col min="7429" max="7429" width="12.6640625" customWidth="1"/>
    <col min="7430" max="7430" width="23.6640625" customWidth="1"/>
    <col min="7431" max="7431" width="7.1640625" customWidth="1"/>
    <col min="7432" max="7432" width="18.33203125" customWidth="1"/>
    <col min="7433" max="7433" width="29.1640625" customWidth="1"/>
    <col min="7434" max="7434" width="14.6640625" customWidth="1"/>
    <col min="7435" max="7435" width="14.5" customWidth="1"/>
    <col min="7436" max="7436" width="12.6640625" customWidth="1"/>
    <col min="7437" max="7437" width="25.5" customWidth="1"/>
    <col min="7438" max="7438" width="14.5" customWidth="1"/>
    <col min="7680" max="7680" width="8.33203125" customWidth="1"/>
    <col min="7681" max="7681" width="7" customWidth="1"/>
    <col min="7682" max="7682" width="26.33203125" customWidth="1"/>
    <col min="7683" max="7683" width="20.83203125" customWidth="1"/>
    <col min="7684" max="7684" width="12.5" customWidth="1"/>
    <col min="7685" max="7685" width="12.6640625" customWidth="1"/>
    <col min="7686" max="7686" width="23.6640625" customWidth="1"/>
    <col min="7687" max="7687" width="7.1640625" customWidth="1"/>
    <col min="7688" max="7688" width="18.33203125" customWidth="1"/>
    <col min="7689" max="7689" width="29.1640625" customWidth="1"/>
    <col min="7690" max="7690" width="14.6640625" customWidth="1"/>
    <col min="7691" max="7691" width="14.5" customWidth="1"/>
    <col min="7692" max="7692" width="12.6640625" customWidth="1"/>
    <col min="7693" max="7693" width="25.5" customWidth="1"/>
    <col min="7694" max="7694" width="14.5" customWidth="1"/>
    <col min="7936" max="7936" width="8.33203125" customWidth="1"/>
    <col min="7937" max="7937" width="7" customWidth="1"/>
    <col min="7938" max="7938" width="26.33203125" customWidth="1"/>
    <col min="7939" max="7939" width="20.83203125" customWidth="1"/>
    <col min="7940" max="7940" width="12.5" customWidth="1"/>
    <col min="7941" max="7941" width="12.6640625" customWidth="1"/>
    <col min="7942" max="7942" width="23.6640625" customWidth="1"/>
    <col min="7943" max="7943" width="7.1640625" customWidth="1"/>
    <col min="7944" max="7944" width="18.33203125" customWidth="1"/>
    <col min="7945" max="7945" width="29.1640625" customWidth="1"/>
    <col min="7946" max="7946" width="14.6640625" customWidth="1"/>
    <col min="7947" max="7947" width="14.5" customWidth="1"/>
    <col min="7948" max="7948" width="12.6640625" customWidth="1"/>
    <col min="7949" max="7949" width="25.5" customWidth="1"/>
    <col min="7950" max="7950" width="14.5" customWidth="1"/>
    <col min="8192" max="8192" width="8.33203125" customWidth="1"/>
    <col min="8193" max="8193" width="7" customWidth="1"/>
    <col min="8194" max="8194" width="26.33203125" customWidth="1"/>
    <col min="8195" max="8195" width="20.83203125" customWidth="1"/>
    <col min="8196" max="8196" width="12.5" customWidth="1"/>
    <col min="8197" max="8197" width="12.6640625" customWidth="1"/>
    <col min="8198" max="8198" width="23.6640625" customWidth="1"/>
    <col min="8199" max="8199" width="7.1640625" customWidth="1"/>
    <col min="8200" max="8200" width="18.33203125" customWidth="1"/>
    <col min="8201" max="8201" width="29.1640625" customWidth="1"/>
    <col min="8202" max="8202" width="14.6640625" customWidth="1"/>
    <col min="8203" max="8203" width="14.5" customWidth="1"/>
    <col min="8204" max="8204" width="12.6640625" customWidth="1"/>
    <col min="8205" max="8205" width="25.5" customWidth="1"/>
    <col min="8206" max="8206" width="14.5" customWidth="1"/>
    <col min="8448" max="8448" width="8.33203125" customWidth="1"/>
    <col min="8449" max="8449" width="7" customWidth="1"/>
    <col min="8450" max="8450" width="26.33203125" customWidth="1"/>
    <col min="8451" max="8451" width="20.83203125" customWidth="1"/>
    <col min="8452" max="8452" width="12.5" customWidth="1"/>
    <col min="8453" max="8453" width="12.6640625" customWidth="1"/>
    <col min="8454" max="8454" width="23.6640625" customWidth="1"/>
    <col min="8455" max="8455" width="7.1640625" customWidth="1"/>
    <col min="8456" max="8456" width="18.33203125" customWidth="1"/>
    <col min="8457" max="8457" width="29.1640625" customWidth="1"/>
    <col min="8458" max="8458" width="14.6640625" customWidth="1"/>
    <col min="8459" max="8459" width="14.5" customWidth="1"/>
    <col min="8460" max="8460" width="12.6640625" customWidth="1"/>
    <col min="8461" max="8461" width="25.5" customWidth="1"/>
    <col min="8462" max="8462" width="14.5" customWidth="1"/>
    <col min="8704" max="8704" width="8.33203125" customWidth="1"/>
    <col min="8705" max="8705" width="7" customWidth="1"/>
    <col min="8706" max="8706" width="26.33203125" customWidth="1"/>
    <col min="8707" max="8707" width="20.83203125" customWidth="1"/>
    <col min="8708" max="8708" width="12.5" customWidth="1"/>
    <col min="8709" max="8709" width="12.6640625" customWidth="1"/>
    <col min="8710" max="8710" width="23.6640625" customWidth="1"/>
    <col min="8711" max="8711" width="7.1640625" customWidth="1"/>
    <col min="8712" max="8712" width="18.33203125" customWidth="1"/>
    <col min="8713" max="8713" width="29.1640625" customWidth="1"/>
    <col min="8714" max="8714" width="14.6640625" customWidth="1"/>
    <col min="8715" max="8715" width="14.5" customWidth="1"/>
    <col min="8716" max="8716" width="12.6640625" customWidth="1"/>
    <col min="8717" max="8717" width="25.5" customWidth="1"/>
    <col min="8718" max="8718" width="14.5" customWidth="1"/>
    <col min="8960" max="8960" width="8.33203125" customWidth="1"/>
    <col min="8961" max="8961" width="7" customWidth="1"/>
    <col min="8962" max="8962" width="26.33203125" customWidth="1"/>
    <col min="8963" max="8963" width="20.83203125" customWidth="1"/>
    <col min="8964" max="8964" width="12.5" customWidth="1"/>
    <col min="8965" max="8965" width="12.6640625" customWidth="1"/>
    <col min="8966" max="8966" width="23.6640625" customWidth="1"/>
    <col min="8967" max="8967" width="7.1640625" customWidth="1"/>
    <col min="8968" max="8968" width="18.33203125" customWidth="1"/>
    <col min="8969" max="8969" width="29.1640625" customWidth="1"/>
    <col min="8970" max="8970" width="14.6640625" customWidth="1"/>
    <col min="8971" max="8971" width="14.5" customWidth="1"/>
    <col min="8972" max="8972" width="12.6640625" customWidth="1"/>
    <col min="8973" max="8973" width="25.5" customWidth="1"/>
    <col min="8974" max="8974" width="14.5" customWidth="1"/>
    <col min="9216" max="9216" width="8.33203125" customWidth="1"/>
    <col min="9217" max="9217" width="7" customWidth="1"/>
    <col min="9218" max="9218" width="26.33203125" customWidth="1"/>
    <col min="9219" max="9219" width="20.83203125" customWidth="1"/>
    <col min="9220" max="9220" width="12.5" customWidth="1"/>
    <col min="9221" max="9221" width="12.6640625" customWidth="1"/>
    <col min="9222" max="9222" width="23.6640625" customWidth="1"/>
    <col min="9223" max="9223" width="7.1640625" customWidth="1"/>
    <col min="9224" max="9224" width="18.33203125" customWidth="1"/>
    <col min="9225" max="9225" width="29.1640625" customWidth="1"/>
    <col min="9226" max="9226" width="14.6640625" customWidth="1"/>
    <col min="9227" max="9227" width="14.5" customWidth="1"/>
    <col min="9228" max="9228" width="12.6640625" customWidth="1"/>
    <col min="9229" max="9229" width="25.5" customWidth="1"/>
    <col min="9230" max="9230" width="14.5" customWidth="1"/>
    <col min="9472" max="9472" width="8.33203125" customWidth="1"/>
    <col min="9473" max="9473" width="7" customWidth="1"/>
    <col min="9474" max="9474" width="26.33203125" customWidth="1"/>
    <col min="9475" max="9475" width="20.83203125" customWidth="1"/>
    <col min="9476" max="9476" width="12.5" customWidth="1"/>
    <col min="9477" max="9477" width="12.6640625" customWidth="1"/>
    <col min="9478" max="9478" width="23.6640625" customWidth="1"/>
    <col min="9479" max="9479" width="7.1640625" customWidth="1"/>
    <col min="9480" max="9480" width="18.33203125" customWidth="1"/>
    <col min="9481" max="9481" width="29.1640625" customWidth="1"/>
    <col min="9482" max="9482" width="14.6640625" customWidth="1"/>
    <col min="9483" max="9483" width="14.5" customWidth="1"/>
    <col min="9484" max="9484" width="12.6640625" customWidth="1"/>
    <col min="9485" max="9485" width="25.5" customWidth="1"/>
    <col min="9486" max="9486" width="14.5" customWidth="1"/>
    <col min="9728" max="9728" width="8.33203125" customWidth="1"/>
    <col min="9729" max="9729" width="7" customWidth="1"/>
    <col min="9730" max="9730" width="26.33203125" customWidth="1"/>
    <col min="9731" max="9731" width="20.83203125" customWidth="1"/>
    <col min="9732" max="9732" width="12.5" customWidth="1"/>
    <col min="9733" max="9733" width="12.6640625" customWidth="1"/>
    <col min="9734" max="9734" width="23.6640625" customWidth="1"/>
    <col min="9735" max="9735" width="7.1640625" customWidth="1"/>
    <col min="9736" max="9736" width="18.33203125" customWidth="1"/>
    <col min="9737" max="9737" width="29.1640625" customWidth="1"/>
    <col min="9738" max="9738" width="14.6640625" customWidth="1"/>
    <col min="9739" max="9739" width="14.5" customWidth="1"/>
    <col min="9740" max="9740" width="12.6640625" customWidth="1"/>
    <col min="9741" max="9741" width="25.5" customWidth="1"/>
    <col min="9742" max="9742" width="14.5" customWidth="1"/>
    <col min="9984" max="9984" width="8.33203125" customWidth="1"/>
    <col min="9985" max="9985" width="7" customWidth="1"/>
    <col min="9986" max="9986" width="26.33203125" customWidth="1"/>
    <col min="9987" max="9987" width="20.83203125" customWidth="1"/>
    <col min="9988" max="9988" width="12.5" customWidth="1"/>
    <col min="9989" max="9989" width="12.6640625" customWidth="1"/>
    <col min="9990" max="9990" width="23.6640625" customWidth="1"/>
    <col min="9991" max="9991" width="7.1640625" customWidth="1"/>
    <col min="9992" max="9992" width="18.33203125" customWidth="1"/>
    <col min="9993" max="9993" width="29.1640625" customWidth="1"/>
    <col min="9994" max="9994" width="14.6640625" customWidth="1"/>
    <col min="9995" max="9995" width="14.5" customWidth="1"/>
    <col min="9996" max="9996" width="12.6640625" customWidth="1"/>
    <col min="9997" max="9997" width="25.5" customWidth="1"/>
    <col min="9998" max="9998" width="14.5" customWidth="1"/>
    <col min="10240" max="10240" width="8.33203125" customWidth="1"/>
    <col min="10241" max="10241" width="7" customWidth="1"/>
    <col min="10242" max="10242" width="26.33203125" customWidth="1"/>
    <col min="10243" max="10243" width="20.83203125" customWidth="1"/>
    <col min="10244" max="10244" width="12.5" customWidth="1"/>
    <col min="10245" max="10245" width="12.6640625" customWidth="1"/>
    <col min="10246" max="10246" width="23.6640625" customWidth="1"/>
    <col min="10247" max="10247" width="7.1640625" customWidth="1"/>
    <col min="10248" max="10248" width="18.33203125" customWidth="1"/>
    <col min="10249" max="10249" width="29.1640625" customWidth="1"/>
    <col min="10250" max="10250" width="14.6640625" customWidth="1"/>
    <col min="10251" max="10251" width="14.5" customWidth="1"/>
    <col min="10252" max="10252" width="12.6640625" customWidth="1"/>
    <col min="10253" max="10253" width="25.5" customWidth="1"/>
    <col min="10254" max="10254" width="14.5" customWidth="1"/>
    <col min="10496" max="10496" width="8.33203125" customWidth="1"/>
    <col min="10497" max="10497" width="7" customWidth="1"/>
    <col min="10498" max="10498" width="26.33203125" customWidth="1"/>
    <col min="10499" max="10499" width="20.83203125" customWidth="1"/>
    <col min="10500" max="10500" width="12.5" customWidth="1"/>
    <col min="10501" max="10501" width="12.6640625" customWidth="1"/>
    <col min="10502" max="10502" width="23.6640625" customWidth="1"/>
    <col min="10503" max="10503" width="7.1640625" customWidth="1"/>
    <col min="10504" max="10504" width="18.33203125" customWidth="1"/>
    <col min="10505" max="10505" width="29.1640625" customWidth="1"/>
    <col min="10506" max="10506" width="14.6640625" customWidth="1"/>
    <col min="10507" max="10507" width="14.5" customWidth="1"/>
    <col min="10508" max="10508" width="12.6640625" customWidth="1"/>
    <col min="10509" max="10509" width="25.5" customWidth="1"/>
    <col min="10510" max="10510" width="14.5" customWidth="1"/>
    <col min="10752" max="10752" width="8.33203125" customWidth="1"/>
    <col min="10753" max="10753" width="7" customWidth="1"/>
    <col min="10754" max="10754" width="26.33203125" customWidth="1"/>
    <col min="10755" max="10755" width="20.83203125" customWidth="1"/>
    <col min="10756" max="10756" width="12.5" customWidth="1"/>
    <col min="10757" max="10757" width="12.6640625" customWidth="1"/>
    <col min="10758" max="10758" width="23.6640625" customWidth="1"/>
    <col min="10759" max="10759" width="7.1640625" customWidth="1"/>
    <col min="10760" max="10760" width="18.33203125" customWidth="1"/>
    <col min="10761" max="10761" width="29.1640625" customWidth="1"/>
    <col min="10762" max="10762" width="14.6640625" customWidth="1"/>
    <col min="10763" max="10763" width="14.5" customWidth="1"/>
    <col min="10764" max="10764" width="12.6640625" customWidth="1"/>
    <col min="10765" max="10765" width="25.5" customWidth="1"/>
    <col min="10766" max="10766" width="14.5" customWidth="1"/>
    <col min="11008" max="11008" width="8.33203125" customWidth="1"/>
    <col min="11009" max="11009" width="7" customWidth="1"/>
    <col min="11010" max="11010" width="26.33203125" customWidth="1"/>
    <col min="11011" max="11011" width="20.83203125" customWidth="1"/>
    <col min="11012" max="11012" width="12.5" customWidth="1"/>
    <col min="11013" max="11013" width="12.6640625" customWidth="1"/>
    <col min="11014" max="11014" width="23.6640625" customWidth="1"/>
    <col min="11015" max="11015" width="7.1640625" customWidth="1"/>
    <col min="11016" max="11016" width="18.33203125" customWidth="1"/>
    <col min="11017" max="11017" width="29.1640625" customWidth="1"/>
    <col min="11018" max="11018" width="14.6640625" customWidth="1"/>
    <col min="11019" max="11019" width="14.5" customWidth="1"/>
    <col min="11020" max="11020" width="12.6640625" customWidth="1"/>
    <col min="11021" max="11021" width="25.5" customWidth="1"/>
    <col min="11022" max="11022" width="14.5" customWidth="1"/>
    <col min="11264" max="11264" width="8.33203125" customWidth="1"/>
    <col min="11265" max="11265" width="7" customWidth="1"/>
    <col min="11266" max="11266" width="26.33203125" customWidth="1"/>
    <col min="11267" max="11267" width="20.83203125" customWidth="1"/>
    <col min="11268" max="11268" width="12.5" customWidth="1"/>
    <col min="11269" max="11269" width="12.6640625" customWidth="1"/>
    <col min="11270" max="11270" width="23.6640625" customWidth="1"/>
    <col min="11271" max="11271" width="7.1640625" customWidth="1"/>
    <col min="11272" max="11272" width="18.33203125" customWidth="1"/>
    <col min="11273" max="11273" width="29.1640625" customWidth="1"/>
    <col min="11274" max="11274" width="14.6640625" customWidth="1"/>
    <col min="11275" max="11275" width="14.5" customWidth="1"/>
    <col min="11276" max="11276" width="12.6640625" customWidth="1"/>
    <col min="11277" max="11277" width="25.5" customWidth="1"/>
    <col min="11278" max="11278" width="14.5" customWidth="1"/>
    <col min="11520" max="11520" width="8.33203125" customWidth="1"/>
    <col min="11521" max="11521" width="7" customWidth="1"/>
    <col min="11522" max="11522" width="26.33203125" customWidth="1"/>
    <col min="11523" max="11523" width="20.83203125" customWidth="1"/>
    <col min="11524" max="11524" width="12.5" customWidth="1"/>
    <col min="11525" max="11525" width="12.6640625" customWidth="1"/>
    <col min="11526" max="11526" width="23.6640625" customWidth="1"/>
    <col min="11527" max="11527" width="7.1640625" customWidth="1"/>
    <col min="11528" max="11528" width="18.33203125" customWidth="1"/>
    <col min="11529" max="11529" width="29.1640625" customWidth="1"/>
    <col min="11530" max="11530" width="14.6640625" customWidth="1"/>
    <col min="11531" max="11531" width="14.5" customWidth="1"/>
    <col min="11532" max="11532" width="12.6640625" customWidth="1"/>
    <col min="11533" max="11533" width="25.5" customWidth="1"/>
    <col min="11534" max="11534" width="14.5" customWidth="1"/>
    <col min="11776" max="11776" width="8.33203125" customWidth="1"/>
    <col min="11777" max="11777" width="7" customWidth="1"/>
    <col min="11778" max="11778" width="26.33203125" customWidth="1"/>
    <col min="11779" max="11779" width="20.83203125" customWidth="1"/>
    <col min="11780" max="11780" width="12.5" customWidth="1"/>
    <col min="11781" max="11781" width="12.6640625" customWidth="1"/>
    <col min="11782" max="11782" width="23.6640625" customWidth="1"/>
    <col min="11783" max="11783" width="7.1640625" customWidth="1"/>
    <col min="11784" max="11784" width="18.33203125" customWidth="1"/>
    <col min="11785" max="11785" width="29.1640625" customWidth="1"/>
    <col min="11786" max="11786" width="14.6640625" customWidth="1"/>
    <col min="11787" max="11787" width="14.5" customWidth="1"/>
    <col min="11788" max="11788" width="12.6640625" customWidth="1"/>
    <col min="11789" max="11789" width="25.5" customWidth="1"/>
    <col min="11790" max="11790" width="14.5" customWidth="1"/>
    <col min="12032" max="12032" width="8.33203125" customWidth="1"/>
    <col min="12033" max="12033" width="7" customWidth="1"/>
    <col min="12034" max="12034" width="26.33203125" customWidth="1"/>
    <col min="12035" max="12035" width="20.83203125" customWidth="1"/>
    <col min="12036" max="12036" width="12.5" customWidth="1"/>
    <col min="12037" max="12037" width="12.6640625" customWidth="1"/>
    <col min="12038" max="12038" width="23.6640625" customWidth="1"/>
    <col min="12039" max="12039" width="7.1640625" customWidth="1"/>
    <col min="12040" max="12040" width="18.33203125" customWidth="1"/>
    <col min="12041" max="12041" width="29.1640625" customWidth="1"/>
    <col min="12042" max="12042" width="14.6640625" customWidth="1"/>
    <col min="12043" max="12043" width="14.5" customWidth="1"/>
    <col min="12044" max="12044" width="12.6640625" customWidth="1"/>
    <col min="12045" max="12045" width="25.5" customWidth="1"/>
    <col min="12046" max="12046" width="14.5" customWidth="1"/>
    <col min="12288" max="12288" width="8.33203125" customWidth="1"/>
    <col min="12289" max="12289" width="7" customWidth="1"/>
    <col min="12290" max="12290" width="26.33203125" customWidth="1"/>
    <col min="12291" max="12291" width="20.83203125" customWidth="1"/>
    <col min="12292" max="12292" width="12.5" customWidth="1"/>
    <col min="12293" max="12293" width="12.6640625" customWidth="1"/>
    <col min="12294" max="12294" width="23.6640625" customWidth="1"/>
    <col min="12295" max="12295" width="7.1640625" customWidth="1"/>
    <col min="12296" max="12296" width="18.33203125" customWidth="1"/>
    <col min="12297" max="12297" width="29.1640625" customWidth="1"/>
    <col min="12298" max="12298" width="14.6640625" customWidth="1"/>
    <col min="12299" max="12299" width="14.5" customWidth="1"/>
    <col min="12300" max="12300" width="12.6640625" customWidth="1"/>
    <col min="12301" max="12301" width="25.5" customWidth="1"/>
    <col min="12302" max="12302" width="14.5" customWidth="1"/>
    <col min="12544" max="12544" width="8.33203125" customWidth="1"/>
    <col min="12545" max="12545" width="7" customWidth="1"/>
    <col min="12546" max="12546" width="26.33203125" customWidth="1"/>
    <col min="12547" max="12547" width="20.83203125" customWidth="1"/>
    <col min="12548" max="12548" width="12.5" customWidth="1"/>
    <col min="12549" max="12549" width="12.6640625" customWidth="1"/>
    <col min="12550" max="12550" width="23.6640625" customWidth="1"/>
    <col min="12551" max="12551" width="7.1640625" customWidth="1"/>
    <col min="12552" max="12552" width="18.33203125" customWidth="1"/>
    <col min="12553" max="12553" width="29.1640625" customWidth="1"/>
    <col min="12554" max="12554" width="14.6640625" customWidth="1"/>
    <col min="12555" max="12555" width="14.5" customWidth="1"/>
    <col min="12556" max="12556" width="12.6640625" customWidth="1"/>
    <col min="12557" max="12557" width="25.5" customWidth="1"/>
    <col min="12558" max="12558" width="14.5" customWidth="1"/>
    <col min="12800" max="12800" width="8.33203125" customWidth="1"/>
    <col min="12801" max="12801" width="7" customWidth="1"/>
    <col min="12802" max="12802" width="26.33203125" customWidth="1"/>
    <col min="12803" max="12803" width="20.83203125" customWidth="1"/>
    <col min="12804" max="12804" width="12.5" customWidth="1"/>
    <col min="12805" max="12805" width="12.6640625" customWidth="1"/>
    <col min="12806" max="12806" width="23.6640625" customWidth="1"/>
    <col min="12807" max="12807" width="7.1640625" customWidth="1"/>
    <col min="12808" max="12808" width="18.33203125" customWidth="1"/>
    <col min="12809" max="12809" width="29.1640625" customWidth="1"/>
    <col min="12810" max="12810" width="14.6640625" customWidth="1"/>
    <col min="12811" max="12811" width="14.5" customWidth="1"/>
    <col min="12812" max="12812" width="12.6640625" customWidth="1"/>
    <col min="12813" max="12813" width="25.5" customWidth="1"/>
    <col min="12814" max="12814" width="14.5" customWidth="1"/>
    <col min="13056" max="13056" width="8.33203125" customWidth="1"/>
    <col min="13057" max="13057" width="7" customWidth="1"/>
    <col min="13058" max="13058" width="26.33203125" customWidth="1"/>
    <col min="13059" max="13059" width="20.83203125" customWidth="1"/>
    <col min="13060" max="13060" width="12.5" customWidth="1"/>
    <col min="13061" max="13061" width="12.6640625" customWidth="1"/>
    <col min="13062" max="13062" width="23.6640625" customWidth="1"/>
    <col min="13063" max="13063" width="7.1640625" customWidth="1"/>
    <col min="13064" max="13064" width="18.33203125" customWidth="1"/>
    <col min="13065" max="13065" width="29.1640625" customWidth="1"/>
    <col min="13066" max="13066" width="14.6640625" customWidth="1"/>
    <col min="13067" max="13067" width="14.5" customWidth="1"/>
    <col min="13068" max="13068" width="12.6640625" customWidth="1"/>
    <col min="13069" max="13069" width="25.5" customWidth="1"/>
    <col min="13070" max="13070" width="14.5" customWidth="1"/>
    <col min="13312" max="13312" width="8.33203125" customWidth="1"/>
    <col min="13313" max="13313" width="7" customWidth="1"/>
    <col min="13314" max="13314" width="26.33203125" customWidth="1"/>
    <col min="13315" max="13315" width="20.83203125" customWidth="1"/>
    <col min="13316" max="13316" width="12.5" customWidth="1"/>
    <col min="13317" max="13317" width="12.6640625" customWidth="1"/>
    <col min="13318" max="13318" width="23.6640625" customWidth="1"/>
    <col min="13319" max="13319" width="7.1640625" customWidth="1"/>
    <col min="13320" max="13320" width="18.33203125" customWidth="1"/>
    <col min="13321" max="13321" width="29.1640625" customWidth="1"/>
    <col min="13322" max="13322" width="14.6640625" customWidth="1"/>
    <col min="13323" max="13323" width="14.5" customWidth="1"/>
    <col min="13324" max="13324" width="12.6640625" customWidth="1"/>
    <col min="13325" max="13325" width="25.5" customWidth="1"/>
    <col min="13326" max="13326" width="14.5" customWidth="1"/>
    <col min="13568" max="13568" width="8.33203125" customWidth="1"/>
    <col min="13569" max="13569" width="7" customWidth="1"/>
    <col min="13570" max="13570" width="26.33203125" customWidth="1"/>
    <col min="13571" max="13571" width="20.83203125" customWidth="1"/>
    <col min="13572" max="13572" width="12.5" customWidth="1"/>
    <col min="13573" max="13573" width="12.6640625" customWidth="1"/>
    <col min="13574" max="13574" width="23.6640625" customWidth="1"/>
    <col min="13575" max="13575" width="7.1640625" customWidth="1"/>
    <col min="13576" max="13576" width="18.33203125" customWidth="1"/>
    <col min="13577" max="13577" width="29.1640625" customWidth="1"/>
    <col min="13578" max="13578" width="14.6640625" customWidth="1"/>
    <col min="13579" max="13579" width="14.5" customWidth="1"/>
    <col min="13580" max="13580" width="12.6640625" customWidth="1"/>
    <col min="13581" max="13581" width="25.5" customWidth="1"/>
    <col min="13582" max="13582" width="14.5" customWidth="1"/>
    <col min="13824" max="13824" width="8.33203125" customWidth="1"/>
    <col min="13825" max="13825" width="7" customWidth="1"/>
    <col min="13826" max="13826" width="26.33203125" customWidth="1"/>
    <col min="13827" max="13827" width="20.83203125" customWidth="1"/>
    <col min="13828" max="13828" width="12.5" customWidth="1"/>
    <col min="13829" max="13829" width="12.6640625" customWidth="1"/>
    <col min="13830" max="13830" width="23.6640625" customWidth="1"/>
    <col min="13831" max="13831" width="7.1640625" customWidth="1"/>
    <col min="13832" max="13832" width="18.33203125" customWidth="1"/>
    <col min="13833" max="13833" width="29.1640625" customWidth="1"/>
    <col min="13834" max="13834" width="14.6640625" customWidth="1"/>
    <col min="13835" max="13835" width="14.5" customWidth="1"/>
    <col min="13836" max="13836" width="12.6640625" customWidth="1"/>
    <col min="13837" max="13837" width="25.5" customWidth="1"/>
    <col min="13838" max="13838" width="14.5" customWidth="1"/>
    <col min="14080" max="14080" width="8.33203125" customWidth="1"/>
    <col min="14081" max="14081" width="7" customWidth="1"/>
    <col min="14082" max="14082" width="26.33203125" customWidth="1"/>
    <col min="14083" max="14083" width="20.83203125" customWidth="1"/>
    <col min="14084" max="14084" width="12.5" customWidth="1"/>
    <col min="14085" max="14085" width="12.6640625" customWidth="1"/>
    <col min="14086" max="14086" width="23.6640625" customWidth="1"/>
    <col min="14087" max="14087" width="7.1640625" customWidth="1"/>
    <col min="14088" max="14088" width="18.33203125" customWidth="1"/>
    <col min="14089" max="14089" width="29.1640625" customWidth="1"/>
    <col min="14090" max="14090" width="14.6640625" customWidth="1"/>
    <col min="14091" max="14091" width="14.5" customWidth="1"/>
    <col min="14092" max="14092" width="12.6640625" customWidth="1"/>
    <col min="14093" max="14093" width="25.5" customWidth="1"/>
    <col min="14094" max="14094" width="14.5" customWidth="1"/>
    <col min="14336" max="14336" width="8.33203125" customWidth="1"/>
    <col min="14337" max="14337" width="7" customWidth="1"/>
    <col min="14338" max="14338" width="26.33203125" customWidth="1"/>
    <col min="14339" max="14339" width="20.83203125" customWidth="1"/>
    <col min="14340" max="14340" width="12.5" customWidth="1"/>
    <col min="14341" max="14341" width="12.6640625" customWidth="1"/>
    <col min="14342" max="14342" width="23.6640625" customWidth="1"/>
    <col min="14343" max="14343" width="7.1640625" customWidth="1"/>
    <col min="14344" max="14344" width="18.33203125" customWidth="1"/>
    <col min="14345" max="14345" width="29.1640625" customWidth="1"/>
    <col min="14346" max="14346" width="14.6640625" customWidth="1"/>
    <col min="14347" max="14347" width="14.5" customWidth="1"/>
    <col min="14348" max="14348" width="12.6640625" customWidth="1"/>
    <col min="14349" max="14349" width="25.5" customWidth="1"/>
    <col min="14350" max="14350" width="14.5" customWidth="1"/>
    <col min="14592" max="14592" width="8.33203125" customWidth="1"/>
    <col min="14593" max="14593" width="7" customWidth="1"/>
    <col min="14594" max="14594" width="26.33203125" customWidth="1"/>
    <col min="14595" max="14595" width="20.83203125" customWidth="1"/>
    <col min="14596" max="14596" width="12.5" customWidth="1"/>
    <col min="14597" max="14597" width="12.6640625" customWidth="1"/>
    <col min="14598" max="14598" width="23.6640625" customWidth="1"/>
    <col min="14599" max="14599" width="7.1640625" customWidth="1"/>
    <col min="14600" max="14600" width="18.33203125" customWidth="1"/>
    <col min="14601" max="14601" width="29.1640625" customWidth="1"/>
    <col min="14602" max="14602" width="14.6640625" customWidth="1"/>
    <col min="14603" max="14603" width="14.5" customWidth="1"/>
    <col min="14604" max="14604" width="12.6640625" customWidth="1"/>
    <col min="14605" max="14605" width="25.5" customWidth="1"/>
    <col min="14606" max="14606" width="14.5" customWidth="1"/>
    <col min="14848" max="14848" width="8.33203125" customWidth="1"/>
    <col min="14849" max="14849" width="7" customWidth="1"/>
    <col min="14850" max="14850" width="26.33203125" customWidth="1"/>
    <col min="14851" max="14851" width="20.83203125" customWidth="1"/>
    <col min="14852" max="14852" width="12.5" customWidth="1"/>
    <col min="14853" max="14853" width="12.6640625" customWidth="1"/>
    <col min="14854" max="14854" width="23.6640625" customWidth="1"/>
    <col min="14855" max="14855" width="7.1640625" customWidth="1"/>
    <col min="14856" max="14856" width="18.33203125" customWidth="1"/>
    <col min="14857" max="14857" width="29.1640625" customWidth="1"/>
    <col min="14858" max="14858" width="14.6640625" customWidth="1"/>
    <col min="14859" max="14859" width="14.5" customWidth="1"/>
    <col min="14860" max="14860" width="12.6640625" customWidth="1"/>
    <col min="14861" max="14861" width="25.5" customWidth="1"/>
    <col min="14862" max="14862" width="14.5" customWidth="1"/>
    <col min="15104" max="15104" width="8.33203125" customWidth="1"/>
    <col min="15105" max="15105" width="7" customWidth="1"/>
    <col min="15106" max="15106" width="26.33203125" customWidth="1"/>
    <col min="15107" max="15107" width="20.83203125" customWidth="1"/>
    <col min="15108" max="15108" width="12.5" customWidth="1"/>
    <col min="15109" max="15109" width="12.6640625" customWidth="1"/>
    <col min="15110" max="15110" width="23.6640625" customWidth="1"/>
    <col min="15111" max="15111" width="7.1640625" customWidth="1"/>
    <col min="15112" max="15112" width="18.33203125" customWidth="1"/>
    <col min="15113" max="15113" width="29.1640625" customWidth="1"/>
    <col min="15114" max="15114" width="14.6640625" customWidth="1"/>
    <col min="15115" max="15115" width="14.5" customWidth="1"/>
    <col min="15116" max="15116" width="12.6640625" customWidth="1"/>
    <col min="15117" max="15117" width="25.5" customWidth="1"/>
    <col min="15118" max="15118" width="14.5" customWidth="1"/>
    <col min="15360" max="15360" width="8.33203125" customWidth="1"/>
    <col min="15361" max="15361" width="7" customWidth="1"/>
    <col min="15362" max="15362" width="26.33203125" customWidth="1"/>
    <col min="15363" max="15363" width="20.83203125" customWidth="1"/>
    <col min="15364" max="15364" width="12.5" customWidth="1"/>
    <col min="15365" max="15365" width="12.6640625" customWidth="1"/>
    <col min="15366" max="15366" width="23.6640625" customWidth="1"/>
    <col min="15367" max="15367" width="7.1640625" customWidth="1"/>
    <col min="15368" max="15368" width="18.33203125" customWidth="1"/>
    <col min="15369" max="15369" width="29.1640625" customWidth="1"/>
    <col min="15370" max="15370" width="14.6640625" customWidth="1"/>
    <col min="15371" max="15371" width="14.5" customWidth="1"/>
    <col min="15372" max="15372" width="12.6640625" customWidth="1"/>
    <col min="15373" max="15373" width="25.5" customWidth="1"/>
    <col min="15374" max="15374" width="14.5" customWidth="1"/>
    <col min="15616" max="15616" width="8.33203125" customWidth="1"/>
    <col min="15617" max="15617" width="7" customWidth="1"/>
    <col min="15618" max="15618" width="26.33203125" customWidth="1"/>
    <col min="15619" max="15619" width="20.83203125" customWidth="1"/>
    <col min="15620" max="15620" width="12.5" customWidth="1"/>
    <col min="15621" max="15621" width="12.6640625" customWidth="1"/>
    <col min="15622" max="15622" width="23.6640625" customWidth="1"/>
    <col min="15623" max="15623" width="7.1640625" customWidth="1"/>
    <col min="15624" max="15624" width="18.33203125" customWidth="1"/>
    <col min="15625" max="15625" width="29.1640625" customWidth="1"/>
    <col min="15626" max="15626" width="14.6640625" customWidth="1"/>
    <col min="15627" max="15627" width="14.5" customWidth="1"/>
    <col min="15628" max="15628" width="12.6640625" customWidth="1"/>
    <col min="15629" max="15629" width="25.5" customWidth="1"/>
    <col min="15630" max="15630" width="14.5" customWidth="1"/>
    <col min="15872" max="15872" width="8.33203125" customWidth="1"/>
    <col min="15873" max="15873" width="7" customWidth="1"/>
    <col min="15874" max="15874" width="26.33203125" customWidth="1"/>
    <col min="15875" max="15875" width="20.83203125" customWidth="1"/>
    <col min="15876" max="15876" width="12.5" customWidth="1"/>
    <col min="15877" max="15877" width="12.6640625" customWidth="1"/>
    <col min="15878" max="15878" width="23.6640625" customWidth="1"/>
    <col min="15879" max="15879" width="7.1640625" customWidth="1"/>
    <col min="15880" max="15880" width="18.33203125" customWidth="1"/>
    <col min="15881" max="15881" width="29.1640625" customWidth="1"/>
    <col min="15882" max="15882" width="14.6640625" customWidth="1"/>
    <col min="15883" max="15883" width="14.5" customWidth="1"/>
    <col min="15884" max="15884" width="12.6640625" customWidth="1"/>
    <col min="15885" max="15885" width="25.5" customWidth="1"/>
    <col min="15886" max="15886" width="14.5" customWidth="1"/>
    <col min="16128" max="16128" width="8.33203125" customWidth="1"/>
    <col min="16129" max="16129" width="7" customWidth="1"/>
    <col min="16130" max="16130" width="26.33203125" customWidth="1"/>
    <col min="16131" max="16131" width="20.83203125" customWidth="1"/>
    <col min="16132" max="16132" width="12.5" customWidth="1"/>
    <col min="16133" max="16133" width="12.6640625" customWidth="1"/>
    <col min="16134" max="16134" width="23.6640625" customWidth="1"/>
    <col min="16135" max="16135" width="7.1640625" customWidth="1"/>
    <col min="16136" max="16136" width="18.33203125" customWidth="1"/>
    <col min="16137" max="16137" width="29.1640625" customWidth="1"/>
    <col min="16138" max="16138" width="14.6640625" customWidth="1"/>
    <col min="16139" max="16139" width="14.5" customWidth="1"/>
    <col min="16140" max="16140" width="12.6640625" customWidth="1"/>
    <col min="16141" max="16141" width="25.5" customWidth="1"/>
    <col min="16142" max="16142" width="14.5" customWidth="1"/>
  </cols>
  <sheetData>
    <row r="1" spans="1:38" ht="16" thickBot="1" x14ac:dyDescent="0.25">
      <c r="E1" s="35" t="str">
        <f>IF(E2=0,"Bitte Teamname in das umrandete Feld eintragen:","")</f>
        <v/>
      </c>
    </row>
    <row r="2" spans="1:38" ht="33.75" customHeight="1" thickBot="1" x14ac:dyDescent="0.25">
      <c r="C2" s="2" t="s">
        <v>0</v>
      </c>
      <c r="E2" s="97" t="s">
        <v>65</v>
      </c>
      <c r="F2" s="98"/>
      <c r="G2" s="99"/>
      <c r="N2" s="3"/>
    </row>
    <row r="3" spans="1:38" ht="24.75" customHeight="1" x14ac:dyDescent="0.2">
      <c r="C3" s="90" t="s">
        <v>1</v>
      </c>
      <c r="D3" s="90"/>
      <c r="E3" s="91"/>
      <c r="F3" s="91"/>
      <c r="G3" s="91"/>
      <c r="H3" s="36"/>
      <c r="I3" s="36"/>
      <c r="J3" s="36"/>
      <c r="K3" s="36"/>
    </row>
    <row r="4" spans="1:38" ht="17.25" customHeight="1" x14ac:dyDescent="0.2">
      <c r="C4" s="4"/>
      <c r="D4" s="4"/>
      <c r="E4" s="5"/>
      <c r="F4" s="6"/>
      <c r="G4" s="4"/>
      <c r="H4" s="4"/>
    </row>
    <row r="5" spans="1:38" s="7" customFormat="1" ht="13" x14ac:dyDescent="0.15">
      <c r="A5" s="37"/>
      <c r="C5" s="7" t="s">
        <v>2</v>
      </c>
      <c r="E5" s="8"/>
      <c r="F5" s="9" t="s">
        <v>3</v>
      </c>
      <c r="K5" s="8" t="s">
        <v>4</v>
      </c>
      <c r="L5" s="8" t="s">
        <v>5</v>
      </c>
      <c r="M5" s="7" t="s">
        <v>6</v>
      </c>
      <c r="N5" s="7" t="s">
        <v>7</v>
      </c>
    </row>
    <row r="6" spans="1:38" s="7" customFormat="1" ht="13" x14ac:dyDescent="0.15">
      <c r="A6" s="37"/>
      <c r="B6" s="7" t="s">
        <v>8</v>
      </c>
      <c r="C6" s="7" t="s">
        <v>9</v>
      </c>
      <c r="D6" s="7" t="s">
        <v>10</v>
      </c>
      <c r="E6" s="8" t="s">
        <v>11</v>
      </c>
      <c r="F6" s="9" t="s">
        <v>12</v>
      </c>
      <c r="G6" s="7" t="s">
        <v>13</v>
      </c>
      <c r="H6" s="7" t="s">
        <v>14</v>
      </c>
      <c r="I6" s="7" t="s">
        <v>15</v>
      </c>
      <c r="J6" s="7" t="s">
        <v>16</v>
      </c>
      <c r="K6" s="8" t="s">
        <v>17</v>
      </c>
      <c r="L6" s="8" t="s">
        <v>18</v>
      </c>
      <c r="M6" s="38" t="s">
        <v>19</v>
      </c>
      <c r="N6" s="7" t="s">
        <v>56</v>
      </c>
    </row>
    <row r="7" spans="1:38" s="40" customFormat="1" ht="13" x14ac:dyDescent="0.15">
      <c r="A7" s="39"/>
      <c r="C7" s="40" t="s">
        <v>20</v>
      </c>
      <c r="D7" s="40" t="s">
        <v>64</v>
      </c>
      <c r="E7" s="41" t="s">
        <v>21</v>
      </c>
      <c r="F7" s="42">
        <v>1996</v>
      </c>
      <c r="G7" s="40" t="s">
        <v>22</v>
      </c>
      <c r="H7" s="40">
        <v>99999</v>
      </c>
      <c r="I7" s="40" t="s">
        <v>23</v>
      </c>
      <c r="J7" s="40" t="s">
        <v>24</v>
      </c>
      <c r="K7" s="43"/>
      <c r="L7" s="41" t="s">
        <v>25</v>
      </c>
      <c r="M7" s="40" t="s">
        <v>58</v>
      </c>
      <c r="N7" s="7" t="s">
        <v>63</v>
      </c>
    </row>
    <row r="8" spans="1:38" s="10" customFormat="1" ht="6.75" customHeight="1" x14ac:dyDescent="0.2">
      <c r="A8" s="44"/>
      <c r="E8" s="11"/>
      <c r="F8" s="12"/>
      <c r="K8" s="13"/>
      <c r="L8" s="11"/>
    </row>
    <row r="9" spans="1:38" s="22" customFormat="1" x14ac:dyDescent="0.2">
      <c r="A9" s="34">
        <f>IF(C9="",0,1)</f>
        <v>0</v>
      </c>
      <c r="B9" s="14">
        <v>1</v>
      </c>
      <c r="C9" s="15"/>
      <c r="D9" s="15"/>
      <c r="E9" s="16"/>
      <c r="F9" s="17"/>
      <c r="G9" s="15"/>
      <c r="H9" s="15"/>
      <c r="I9" s="15"/>
      <c r="J9" s="80"/>
      <c r="K9" s="18"/>
      <c r="L9" s="19"/>
      <c r="M9" s="20" t="str">
        <f t="shared" ref="M9:M12" si="0">IF(ISTEXT(C9)&lt;&gt;FALSE,$E$2,"")</f>
        <v/>
      </c>
      <c r="N9" s="21" t="str">
        <f>IF(A9=1,IF(K9&gt;0,5,IF(F9&lt;2008,5,0)),"")</f>
        <v/>
      </c>
      <c r="O9"/>
      <c r="P9"/>
      <c r="Q9"/>
      <c r="R9"/>
      <c r="S9"/>
      <c r="T9"/>
      <c r="U9"/>
      <c r="V9"/>
      <c r="W9"/>
      <c r="X9"/>
      <c r="Y9"/>
      <c r="Z9"/>
      <c r="AA9"/>
      <c r="AB9"/>
      <c r="AC9"/>
      <c r="AD9"/>
      <c r="AE9"/>
      <c r="AF9"/>
      <c r="AG9"/>
      <c r="AH9"/>
      <c r="AI9"/>
      <c r="AJ9"/>
      <c r="AK9"/>
      <c r="AL9"/>
    </row>
    <row r="10" spans="1:38" s="23" customFormat="1" x14ac:dyDescent="0.2">
      <c r="A10" s="34">
        <f t="shared" ref="A10:A73" si="1">IF(C10="",0,1)</f>
        <v>0</v>
      </c>
      <c r="B10" s="14">
        <v>2</v>
      </c>
      <c r="C10" s="15"/>
      <c r="D10" s="15"/>
      <c r="E10" s="16"/>
      <c r="F10" s="17"/>
      <c r="G10" s="15"/>
      <c r="H10" s="15"/>
      <c r="I10" s="15"/>
      <c r="J10" s="80"/>
      <c r="K10" s="18"/>
      <c r="L10" s="19"/>
      <c r="M10" s="20" t="str">
        <f t="shared" si="0"/>
        <v/>
      </c>
      <c r="N10" s="21" t="str">
        <f>IF(A10=1,IF(K10&gt;0,5,IF(F10&lt;2008,5,0)),"")</f>
        <v/>
      </c>
      <c r="O10"/>
      <c r="P10"/>
      <c r="Q10"/>
      <c r="R10"/>
      <c r="S10"/>
      <c r="T10"/>
      <c r="U10"/>
      <c r="V10"/>
      <c r="W10"/>
      <c r="X10"/>
      <c r="Y10"/>
      <c r="Z10"/>
      <c r="AA10"/>
      <c r="AB10"/>
      <c r="AC10"/>
      <c r="AD10"/>
      <c r="AE10"/>
      <c r="AF10"/>
      <c r="AG10"/>
      <c r="AH10"/>
      <c r="AI10"/>
      <c r="AJ10"/>
      <c r="AK10"/>
      <c r="AL10"/>
    </row>
    <row r="11" spans="1:38" x14ac:dyDescent="0.2">
      <c r="A11" s="34">
        <f t="shared" si="1"/>
        <v>0</v>
      </c>
      <c r="B11" s="14">
        <v>3</v>
      </c>
      <c r="C11" s="15"/>
      <c r="D11" s="15"/>
      <c r="E11" s="16"/>
      <c r="F11" s="17"/>
      <c r="G11" s="15"/>
      <c r="H11" s="15"/>
      <c r="I11" s="15"/>
      <c r="J11" s="80"/>
      <c r="K11" s="18"/>
      <c r="L11" s="19"/>
      <c r="M11" s="20" t="str">
        <f t="shared" si="0"/>
        <v/>
      </c>
      <c r="N11" s="21" t="str">
        <f t="shared" ref="N11:N74" si="2">IF(A11=1,IF(K11&gt;0,5,IF(F11&lt;2008,5,0)),"")</f>
        <v/>
      </c>
    </row>
    <row r="12" spans="1:38" x14ac:dyDescent="0.2">
      <c r="A12" s="34">
        <f t="shared" si="1"/>
        <v>0</v>
      </c>
      <c r="B12" s="14">
        <v>4</v>
      </c>
      <c r="C12" s="15"/>
      <c r="D12" s="15"/>
      <c r="E12" s="16"/>
      <c r="F12" s="17"/>
      <c r="G12" s="15"/>
      <c r="H12" s="15"/>
      <c r="I12" s="15"/>
      <c r="J12" s="80"/>
      <c r="K12" s="18"/>
      <c r="L12" s="19"/>
      <c r="M12" s="20" t="str">
        <f t="shared" si="0"/>
        <v/>
      </c>
      <c r="N12" s="21" t="str">
        <f t="shared" si="2"/>
        <v/>
      </c>
    </row>
    <row r="13" spans="1:38" x14ac:dyDescent="0.2">
      <c r="A13" s="34">
        <f t="shared" si="1"/>
        <v>0</v>
      </c>
      <c r="B13" s="14">
        <v>5</v>
      </c>
      <c r="C13" s="15"/>
      <c r="D13" s="15"/>
      <c r="E13" s="16"/>
      <c r="F13" s="17"/>
      <c r="G13" s="15"/>
      <c r="H13" s="15"/>
      <c r="I13" s="15"/>
      <c r="J13" s="18"/>
      <c r="K13" s="18"/>
      <c r="L13" s="19"/>
      <c r="M13" s="20" t="str">
        <f t="shared" ref="M13" si="3">IF(ISTEXT(C13)&lt;&gt;FALSE,$E$2,"")</f>
        <v/>
      </c>
      <c r="N13" s="21" t="str">
        <f t="shared" si="2"/>
        <v/>
      </c>
    </row>
    <row r="14" spans="1:38" x14ac:dyDescent="0.2">
      <c r="A14" s="34">
        <f t="shared" si="1"/>
        <v>0</v>
      </c>
      <c r="B14" s="14">
        <v>6</v>
      </c>
      <c r="C14" s="15"/>
      <c r="D14" s="15"/>
      <c r="E14" s="16"/>
      <c r="F14" s="17"/>
      <c r="G14" s="15"/>
      <c r="H14" s="15"/>
      <c r="I14" s="15"/>
      <c r="J14" s="18"/>
      <c r="K14" s="18"/>
      <c r="L14" s="19"/>
      <c r="M14" s="20" t="str">
        <f t="shared" ref="M14:M44" si="4">IF(ISTEXT(C14)&lt;&gt;FALSE,$E$2,"")</f>
        <v/>
      </c>
      <c r="N14" s="21" t="str">
        <f t="shared" si="2"/>
        <v/>
      </c>
    </row>
    <row r="15" spans="1:38" x14ac:dyDescent="0.2">
      <c r="A15" s="34">
        <f t="shared" si="1"/>
        <v>0</v>
      </c>
      <c r="B15" s="14">
        <v>7</v>
      </c>
      <c r="C15" s="15"/>
      <c r="D15" s="15"/>
      <c r="E15" s="16"/>
      <c r="F15" s="17"/>
      <c r="G15" s="15"/>
      <c r="H15" s="15"/>
      <c r="I15" s="15"/>
      <c r="J15" s="18"/>
      <c r="K15" s="18"/>
      <c r="L15" s="19"/>
      <c r="M15" s="20" t="str">
        <f t="shared" si="4"/>
        <v/>
      </c>
      <c r="N15" s="21" t="str">
        <f t="shared" si="2"/>
        <v/>
      </c>
    </row>
    <row r="16" spans="1:38" x14ac:dyDescent="0.2">
      <c r="A16" s="34">
        <f t="shared" si="1"/>
        <v>0</v>
      </c>
      <c r="B16" s="14">
        <v>8</v>
      </c>
      <c r="C16" s="15"/>
      <c r="D16" s="15"/>
      <c r="E16" s="16"/>
      <c r="F16" s="17"/>
      <c r="G16" s="15"/>
      <c r="H16" s="15"/>
      <c r="I16" s="15"/>
      <c r="J16" s="18"/>
      <c r="K16" s="18"/>
      <c r="L16" s="19"/>
      <c r="M16" s="20" t="str">
        <f t="shared" si="4"/>
        <v/>
      </c>
      <c r="N16" s="21" t="str">
        <f t="shared" si="2"/>
        <v/>
      </c>
    </row>
    <row r="17" spans="1:14" x14ac:dyDescent="0.2">
      <c r="A17" s="34">
        <f t="shared" si="1"/>
        <v>0</v>
      </c>
      <c r="B17" s="14">
        <v>9</v>
      </c>
      <c r="C17" s="15"/>
      <c r="D17" s="15"/>
      <c r="E17" s="16"/>
      <c r="F17" s="17"/>
      <c r="G17" s="15"/>
      <c r="H17" s="15"/>
      <c r="I17" s="15"/>
      <c r="J17" s="18"/>
      <c r="K17" s="18"/>
      <c r="L17" s="19"/>
      <c r="M17" s="20" t="str">
        <f t="shared" si="4"/>
        <v/>
      </c>
      <c r="N17" s="21" t="str">
        <f t="shared" si="2"/>
        <v/>
      </c>
    </row>
    <row r="18" spans="1:14" x14ac:dyDescent="0.2">
      <c r="A18" s="34">
        <f t="shared" si="1"/>
        <v>0</v>
      </c>
      <c r="B18" s="14">
        <v>10</v>
      </c>
      <c r="C18" s="15"/>
      <c r="D18" s="15"/>
      <c r="E18" s="16"/>
      <c r="F18" s="17"/>
      <c r="G18" s="15"/>
      <c r="H18" s="15"/>
      <c r="I18" s="15"/>
      <c r="J18" s="18"/>
      <c r="K18" s="18"/>
      <c r="L18" s="19"/>
      <c r="M18" s="20" t="str">
        <f t="shared" si="4"/>
        <v/>
      </c>
      <c r="N18" s="21" t="str">
        <f t="shared" si="2"/>
        <v/>
      </c>
    </row>
    <row r="19" spans="1:14" x14ac:dyDescent="0.2">
      <c r="A19" s="34">
        <f t="shared" si="1"/>
        <v>0</v>
      </c>
      <c r="B19" s="14">
        <v>11</v>
      </c>
      <c r="C19" s="15"/>
      <c r="D19" s="15"/>
      <c r="E19" s="16"/>
      <c r="F19" s="17"/>
      <c r="G19" s="15"/>
      <c r="H19" s="15"/>
      <c r="I19" s="15"/>
      <c r="J19" s="18"/>
      <c r="K19" s="18"/>
      <c r="L19" s="19"/>
      <c r="M19" s="20" t="str">
        <f t="shared" si="4"/>
        <v/>
      </c>
      <c r="N19" s="21" t="str">
        <f t="shared" si="2"/>
        <v/>
      </c>
    </row>
    <row r="20" spans="1:14" x14ac:dyDescent="0.2">
      <c r="A20" s="34">
        <f t="shared" si="1"/>
        <v>0</v>
      </c>
      <c r="B20" s="14">
        <v>12</v>
      </c>
      <c r="C20" s="15"/>
      <c r="D20" s="15"/>
      <c r="E20" s="16"/>
      <c r="F20" s="17"/>
      <c r="G20" s="15"/>
      <c r="H20" s="15"/>
      <c r="I20" s="15"/>
      <c r="J20" s="18"/>
      <c r="K20" s="18"/>
      <c r="L20" s="19"/>
      <c r="M20" s="20" t="str">
        <f t="shared" si="4"/>
        <v/>
      </c>
      <c r="N20" s="21" t="str">
        <f t="shared" si="2"/>
        <v/>
      </c>
    </row>
    <row r="21" spans="1:14" x14ac:dyDescent="0.2">
      <c r="A21" s="34">
        <f t="shared" si="1"/>
        <v>0</v>
      </c>
      <c r="B21" s="14">
        <v>13</v>
      </c>
      <c r="C21" s="15"/>
      <c r="D21" s="15"/>
      <c r="E21" s="16"/>
      <c r="F21" s="17"/>
      <c r="G21" s="15"/>
      <c r="H21" s="15"/>
      <c r="I21" s="15"/>
      <c r="J21" s="18"/>
      <c r="K21" s="18"/>
      <c r="L21" s="19"/>
      <c r="M21" s="20" t="str">
        <f t="shared" si="4"/>
        <v/>
      </c>
      <c r="N21" s="21" t="str">
        <f t="shared" si="2"/>
        <v/>
      </c>
    </row>
    <row r="22" spans="1:14" x14ac:dyDescent="0.2">
      <c r="A22" s="34">
        <f t="shared" si="1"/>
        <v>0</v>
      </c>
      <c r="B22" s="14">
        <v>14</v>
      </c>
      <c r="C22" s="15"/>
      <c r="D22" s="15"/>
      <c r="E22" s="16"/>
      <c r="F22" s="17"/>
      <c r="G22" s="15"/>
      <c r="H22" s="15"/>
      <c r="I22" s="15"/>
      <c r="J22" s="18"/>
      <c r="K22" s="18"/>
      <c r="L22" s="19"/>
      <c r="M22" s="20" t="str">
        <f t="shared" si="4"/>
        <v/>
      </c>
      <c r="N22" s="21" t="str">
        <f t="shared" si="2"/>
        <v/>
      </c>
    </row>
    <row r="23" spans="1:14" x14ac:dyDescent="0.2">
      <c r="A23" s="34">
        <f t="shared" si="1"/>
        <v>0</v>
      </c>
      <c r="B23" s="14">
        <v>15</v>
      </c>
      <c r="C23" s="15"/>
      <c r="D23" s="15"/>
      <c r="E23" s="16"/>
      <c r="F23" s="17"/>
      <c r="G23" s="15"/>
      <c r="H23" s="15"/>
      <c r="I23" s="15"/>
      <c r="J23" s="18"/>
      <c r="K23" s="18"/>
      <c r="L23" s="19"/>
      <c r="M23" s="20" t="str">
        <f t="shared" si="4"/>
        <v/>
      </c>
      <c r="N23" s="21" t="str">
        <f t="shared" si="2"/>
        <v/>
      </c>
    </row>
    <row r="24" spans="1:14" x14ac:dyDescent="0.2">
      <c r="A24" s="34">
        <f t="shared" si="1"/>
        <v>0</v>
      </c>
      <c r="B24" s="14">
        <v>16</v>
      </c>
      <c r="C24" s="15"/>
      <c r="D24" s="15"/>
      <c r="E24" s="16"/>
      <c r="F24" s="17"/>
      <c r="G24" s="15"/>
      <c r="H24" s="15"/>
      <c r="I24" s="15"/>
      <c r="J24" s="18"/>
      <c r="K24" s="18"/>
      <c r="L24" s="19"/>
      <c r="M24" s="20" t="str">
        <f t="shared" si="4"/>
        <v/>
      </c>
      <c r="N24" s="21" t="str">
        <f t="shared" si="2"/>
        <v/>
      </c>
    </row>
    <row r="25" spans="1:14" x14ac:dyDescent="0.2">
      <c r="A25" s="34">
        <f t="shared" si="1"/>
        <v>0</v>
      </c>
      <c r="B25" s="14">
        <v>17</v>
      </c>
      <c r="C25" s="15"/>
      <c r="D25" s="15"/>
      <c r="E25" s="16"/>
      <c r="F25" s="17"/>
      <c r="G25" s="15"/>
      <c r="H25" s="15"/>
      <c r="I25" s="15"/>
      <c r="J25" s="18"/>
      <c r="K25" s="18"/>
      <c r="L25" s="19"/>
      <c r="M25" s="20" t="str">
        <f t="shared" si="4"/>
        <v/>
      </c>
      <c r="N25" s="21" t="str">
        <f t="shared" si="2"/>
        <v/>
      </c>
    </row>
    <row r="26" spans="1:14" x14ac:dyDescent="0.2">
      <c r="A26" s="34">
        <f t="shared" si="1"/>
        <v>0</v>
      </c>
      <c r="B26" s="14">
        <v>18</v>
      </c>
      <c r="C26" s="15"/>
      <c r="D26" s="15"/>
      <c r="E26" s="16"/>
      <c r="F26" s="17"/>
      <c r="G26" s="15"/>
      <c r="H26" s="15"/>
      <c r="I26" s="15"/>
      <c r="J26" s="18"/>
      <c r="K26" s="18"/>
      <c r="L26" s="19"/>
      <c r="M26" s="20" t="str">
        <f t="shared" si="4"/>
        <v/>
      </c>
      <c r="N26" s="21" t="str">
        <f t="shared" si="2"/>
        <v/>
      </c>
    </row>
    <row r="27" spans="1:14" x14ac:dyDescent="0.2">
      <c r="A27" s="34">
        <f t="shared" si="1"/>
        <v>0</v>
      </c>
      <c r="B27" s="14">
        <v>19</v>
      </c>
      <c r="C27" s="15"/>
      <c r="D27" s="15"/>
      <c r="E27" s="16"/>
      <c r="F27" s="17"/>
      <c r="G27" s="15"/>
      <c r="H27" s="15"/>
      <c r="I27" s="15"/>
      <c r="J27" s="18"/>
      <c r="K27" s="18"/>
      <c r="L27" s="19"/>
      <c r="M27" s="20" t="str">
        <f t="shared" si="4"/>
        <v/>
      </c>
      <c r="N27" s="21" t="str">
        <f t="shared" si="2"/>
        <v/>
      </c>
    </row>
    <row r="28" spans="1:14" x14ac:dyDescent="0.2">
      <c r="A28" s="34">
        <f t="shared" si="1"/>
        <v>0</v>
      </c>
      <c r="B28" s="14">
        <v>20</v>
      </c>
      <c r="C28" s="15"/>
      <c r="D28" s="15"/>
      <c r="E28" s="16"/>
      <c r="F28" s="17"/>
      <c r="G28" s="15"/>
      <c r="H28" s="15"/>
      <c r="I28" s="15"/>
      <c r="J28" s="18"/>
      <c r="K28" s="18"/>
      <c r="L28" s="19"/>
      <c r="M28" s="20" t="str">
        <f t="shared" si="4"/>
        <v/>
      </c>
      <c r="N28" s="21" t="str">
        <f t="shared" si="2"/>
        <v/>
      </c>
    </row>
    <row r="29" spans="1:14" x14ac:dyDescent="0.2">
      <c r="A29" s="34">
        <f t="shared" si="1"/>
        <v>0</v>
      </c>
      <c r="B29" s="14">
        <v>21</v>
      </c>
      <c r="C29" s="15"/>
      <c r="D29" s="15"/>
      <c r="E29" s="16"/>
      <c r="F29" s="17"/>
      <c r="G29" s="15"/>
      <c r="H29" s="15"/>
      <c r="I29" s="15"/>
      <c r="J29" s="18"/>
      <c r="K29" s="18"/>
      <c r="L29" s="19"/>
      <c r="M29" s="20" t="str">
        <f t="shared" si="4"/>
        <v/>
      </c>
      <c r="N29" s="21" t="str">
        <f t="shared" si="2"/>
        <v/>
      </c>
    </row>
    <row r="30" spans="1:14" x14ac:dyDescent="0.2">
      <c r="A30" s="34">
        <f t="shared" si="1"/>
        <v>0</v>
      </c>
      <c r="B30" s="14">
        <v>22</v>
      </c>
      <c r="C30" s="15"/>
      <c r="D30" s="15"/>
      <c r="E30" s="16"/>
      <c r="F30" s="17"/>
      <c r="G30" s="15"/>
      <c r="H30" s="15"/>
      <c r="I30" s="15"/>
      <c r="J30" s="18"/>
      <c r="K30" s="18"/>
      <c r="L30" s="19"/>
      <c r="M30" s="20" t="str">
        <f t="shared" si="4"/>
        <v/>
      </c>
      <c r="N30" s="21" t="str">
        <f t="shared" si="2"/>
        <v/>
      </c>
    </row>
    <row r="31" spans="1:14" x14ac:dyDescent="0.2">
      <c r="A31" s="34">
        <f t="shared" si="1"/>
        <v>0</v>
      </c>
      <c r="B31" s="14">
        <v>23</v>
      </c>
      <c r="C31" s="15"/>
      <c r="D31" s="15"/>
      <c r="E31" s="16"/>
      <c r="F31" s="17"/>
      <c r="G31" s="15"/>
      <c r="H31" s="15"/>
      <c r="I31" s="15"/>
      <c r="J31" s="18"/>
      <c r="K31" s="18"/>
      <c r="L31" s="19"/>
      <c r="M31" s="20" t="str">
        <f t="shared" si="4"/>
        <v/>
      </c>
      <c r="N31" s="21" t="str">
        <f t="shared" si="2"/>
        <v/>
      </c>
    </row>
    <row r="32" spans="1:14" x14ac:dyDescent="0.2">
      <c r="A32" s="34">
        <f t="shared" si="1"/>
        <v>0</v>
      </c>
      <c r="B32" s="14">
        <v>24</v>
      </c>
      <c r="C32" s="15"/>
      <c r="D32" s="15"/>
      <c r="E32" s="16"/>
      <c r="F32" s="17"/>
      <c r="G32" s="15"/>
      <c r="H32" s="15"/>
      <c r="I32" s="15"/>
      <c r="J32" s="18"/>
      <c r="K32" s="18"/>
      <c r="L32" s="19"/>
      <c r="M32" s="20" t="str">
        <f t="shared" si="4"/>
        <v/>
      </c>
      <c r="N32" s="21" t="str">
        <f t="shared" si="2"/>
        <v/>
      </c>
    </row>
    <row r="33" spans="1:14" x14ac:dyDescent="0.2">
      <c r="A33" s="34">
        <f t="shared" si="1"/>
        <v>0</v>
      </c>
      <c r="B33" s="14">
        <v>25</v>
      </c>
      <c r="C33" s="15"/>
      <c r="D33" s="15"/>
      <c r="E33" s="16"/>
      <c r="F33" s="17"/>
      <c r="G33" s="15"/>
      <c r="H33" s="15"/>
      <c r="I33" s="15"/>
      <c r="J33" s="18"/>
      <c r="K33" s="18"/>
      <c r="L33" s="19"/>
      <c r="M33" s="20" t="str">
        <f t="shared" si="4"/>
        <v/>
      </c>
      <c r="N33" s="21" t="str">
        <f t="shared" si="2"/>
        <v/>
      </c>
    </row>
    <row r="34" spans="1:14" x14ac:dyDescent="0.2">
      <c r="A34" s="34">
        <f t="shared" si="1"/>
        <v>0</v>
      </c>
      <c r="B34" s="14">
        <v>26</v>
      </c>
      <c r="C34" s="15"/>
      <c r="D34" s="15"/>
      <c r="E34" s="16"/>
      <c r="F34" s="17"/>
      <c r="G34" s="15"/>
      <c r="H34" s="15"/>
      <c r="I34" s="15"/>
      <c r="J34" s="18"/>
      <c r="K34" s="18"/>
      <c r="L34" s="19"/>
      <c r="M34" s="20" t="str">
        <f t="shared" si="4"/>
        <v/>
      </c>
      <c r="N34" s="21" t="str">
        <f t="shared" si="2"/>
        <v/>
      </c>
    </row>
    <row r="35" spans="1:14" x14ac:dyDescent="0.2">
      <c r="A35" s="34">
        <f t="shared" si="1"/>
        <v>0</v>
      </c>
      <c r="B35" s="14">
        <v>27</v>
      </c>
      <c r="C35" s="15"/>
      <c r="D35" s="15"/>
      <c r="E35" s="16"/>
      <c r="F35" s="17"/>
      <c r="G35" s="15"/>
      <c r="H35" s="15"/>
      <c r="I35" s="15"/>
      <c r="J35" s="18"/>
      <c r="K35" s="18"/>
      <c r="L35" s="19"/>
      <c r="M35" s="20" t="str">
        <f t="shared" si="4"/>
        <v/>
      </c>
      <c r="N35" s="21" t="str">
        <f t="shared" si="2"/>
        <v/>
      </c>
    </row>
    <row r="36" spans="1:14" x14ac:dyDescent="0.2">
      <c r="A36" s="34">
        <f t="shared" si="1"/>
        <v>0</v>
      </c>
      <c r="B36" s="14">
        <v>28</v>
      </c>
      <c r="C36" s="15"/>
      <c r="D36" s="15"/>
      <c r="E36" s="16"/>
      <c r="F36" s="17"/>
      <c r="G36" s="15"/>
      <c r="H36" s="15"/>
      <c r="I36" s="15"/>
      <c r="J36" s="18"/>
      <c r="K36" s="18"/>
      <c r="L36" s="19"/>
      <c r="M36" s="20" t="str">
        <f t="shared" si="4"/>
        <v/>
      </c>
      <c r="N36" s="21" t="str">
        <f t="shared" si="2"/>
        <v/>
      </c>
    </row>
    <row r="37" spans="1:14" x14ac:dyDescent="0.2">
      <c r="A37" s="34">
        <f t="shared" si="1"/>
        <v>0</v>
      </c>
      <c r="B37" s="14">
        <v>29</v>
      </c>
      <c r="C37" s="15"/>
      <c r="D37" s="15"/>
      <c r="E37" s="16"/>
      <c r="F37" s="17"/>
      <c r="G37" s="15"/>
      <c r="H37" s="15"/>
      <c r="I37" s="15"/>
      <c r="J37" s="18"/>
      <c r="K37" s="18"/>
      <c r="L37" s="19"/>
      <c r="M37" s="20" t="str">
        <f t="shared" si="4"/>
        <v/>
      </c>
      <c r="N37" s="21" t="str">
        <f t="shared" si="2"/>
        <v/>
      </c>
    </row>
    <row r="38" spans="1:14" x14ac:dyDescent="0.2">
      <c r="A38" s="34">
        <f t="shared" si="1"/>
        <v>0</v>
      </c>
      <c r="B38" s="14">
        <v>30</v>
      </c>
      <c r="C38" s="15"/>
      <c r="D38" s="15"/>
      <c r="E38" s="16"/>
      <c r="F38" s="17"/>
      <c r="G38" s="15"/>
      <c r="H38" s="15"/>
      <c r="I38" s="15"/>
      <c r="J38" s="18"/>
      <c r="K38" s="18"/>
      <c r="L38" s="19"/>
      <c r="M38" s="20" t="str">
        <f t="shared" si="4"/>
        <v/>
      </c>
      <c r="N38" s="21" t="str">
        <f t="shared" si="2"/>
        <v/>
      </c>
    </row>
    <row r="39" spans="1:14" x14ac:dyDescent="0.2">
      <c r="A39" s="34">
        <f t="shared" si="1"/>
        <v>0</v>
      </c>
      <c r="B39" s="14">
        <v>31</v>
      </c>
      <c r="C39" s="15"/>
      <c r="D39" s="15"/>
      <c r="E39" s="16"/>
      <c r="F39" s="17"/>
      <c r="G39" s="15"/>
      <c r="H39" s="15"/>
      <c r="I39" s="15"/>
      <c r="J39" s="18"/>
      <c r="K39" s="18"/>
      <c r="L39" s="19"/>
      <c r="M39" s="20" t="str">
        <f t="shared" si="4"/>
        <v/>
      </c>
      <c r="N39" s="21" t="str">
        <f t="shared" si="2"/>
        <v/>
      </c>
    </row>
    <row r="40" spans="1:14" x14ac:dyDescent="0.2">
      <c r="A40" s="34">
        <f t="shared" si="1"/>
        <v>0</v>
      </c>
      <c r="B40" s="14">
        <v>32</v>
      </c>
      <c r="C40" s="24"/>
      <c r="D40" s="24"/>
      <c r="E40" s="25"/>
      <c r="F40" s="17"/>
      <c r="G40" s="15"/>
      <c r="H40" s="15"/>
      <c r="I40" s="15"/>
      <c r="J40" s="18"/>
      <c r="K40" s="18"/>
      <c r="L40" s="19"/>
      <c r="M40" s="20" t="str">
        <f t="shared" si="4"/>
        <v/>
      </c>
      <c r="N40" s="21" t="str">
        <f t="shared" si="2"/>
        <v/>
      </c>
    </row>
    <row r="41" spans="1:14" x14ac:dyDescent="0.2">
      <c r="A41" s="34">
        <f t="shared" si="1"/>
        <v>0</v>
      </c>
      <c r="B41" s="14">
        <v>33</v>
      </c>
      <c r="C41" s="24"/>
      <c r="D41" s="24"/>
      <c r="E41" s="25"/>
      <c r="F41" s="17"/>
      <c r="G41" s="15"/>
      <c r="H41" s="15"/>
      <c r="I41" s="15"/>
      <c r="J41" s="18"/>
      <c r="K41" s="18"/>
      <c r="L41" s="19"/>
      <c r="M41" s="20" t="str">
        <f t="shared" si="4"/>
        <v/>
      </c>
      <c r="N41" s="21" t="str">
        <f t="shared" si="2"/>
        <v/>
      </c>
    </row>
    <row r="42" spans="1:14" x14ac:dyDescent="0.2">
      <c r="A42" s="34">
        <f t="shared" si="1"/>
        <v>0</v>
      </c>
      <c r="B42" s="14">
        <v>34</v>
      </c>
      <c r="C42" s="24"/>
      <c r="D42" s="15"/>
      <c r="E42" s="16"/>
      <c r="F42" s="17"/>
      <c r="G42" s="15"/>
      <c r="H42" s="15"/>
      <c r="I42" s="15"/>
      <c r="J42" s="18"/>
      <c r="K42" s="18"/>
      <c r="L42" s="19"/>
      <c r="M42" s="20" t="str">
        <f t="shared" si="4"/>
        <v/>
      </c>
      <c r="N42" s="21" t="str">
        <f t="shared" si="2"/>
        <v/>
      </c>
    </row>
    <row r="43" spans="1:14" x14ac:dyDescent="0.2">
      <c r="A43" s="34">
        <f t="shared" si="1"/>
        <v>0</v>
      </c>
      <c r="B43" s="14">
        <v>35</v>
      </c>
      <c r="C43" s="15"/>
      <c r="D43" s="15"/>
      <c r="E43" s="16"/>
      <c r="F43" s="17"/>
      <c r="G43" s="15"/>
      <c r="H43" s="15"/>
      <c r="I43" s="15"/>
      <c r="J43" s="18"/>
      <c r="K43" s="18"/>
      <c r="L43" s="19"/>
      <c r="M43" s="20" t="str">
        <f t="shared" si="4"/>
        <v/>
      </c>
      <c r="N43" s="21" t="str">
        <f t="shared" si="2"/>
        <v/>
      </c>
    </row>
    <row r="44" spans="1:14" x14ac:dyDescent="0.2">
      <c r="A44" s="34">
        <f t="shared" si="1"/>
        <v>0</v>
      </c>
      <c r="B44" s="14">
        <v>36</v>
      </c>
      <c r="C44" s="15"/>
      <c r="D44" s="15"/>
      <c r="E44" s="16"/>
      <c r="F44" s="17"/>
      <c r="G44" s="15"/>
      <c r="H44" s="15"/>
      <c r="I44" s="15"/>
      <c r="J44" s="18"/>
      <c r="K44" s="18"/>
      <c r="L44" s="19"/>
      <c r="M44" s="20" t="str">
        <f t="shared" si="4"/>
        <v/>
      </c>
      <c r="N44" s="21" t="str">
        <f t="shared" si="2"/>
        <v/>
      </c>
    </row>
    <row r="45" spans="1:14" x14ac:dyDescent="0.2">
      <c r="A45" s="34">
        <f t="shared" si="1"/>
        <v>0</v>
      </c>
      <c r="B45" s="14">
        <v>37</v>
      </c>
      <c r="C45" s="15"/>
      <c r="D45" s="15"/>
      <c r="E45" s="16"/>
      <c r="F45" s="17"/>
      <c r="G45" s="15"/>
      <c r="H45" s="15"/>
      <c r="I45" s="15"/>
      <c r="J45" s="18"/>
      <c r="K45" s="18"/>
      <c r="L45" s="19"/>
      <c r="M45" s="20" t="str">
        <f t="shared" ref="M45:M76" si="5">IF(ISTEXT(C45)&lt;&gt;FALSE,$E$2,"")</f>
        <v/>
      </c>
      <c r="N45" s="21" t="str">
        <f t="shared" si="2"/>
        <v/>
      </c>
    </row>
    <row r="46" spans="1:14" x14ac:dyDescent="0.2">
      <c r="A46" s="34">
        <f t="shared" si="1"/>
        <v>0</v>
      </c>
      <c r="B46" s="14">
        <v>38</v>
      </c>
      <c r="C46" s="15"/>
      <c r="D46" s="15"/>
      <c r="E46" s="16"/>
      <c r="F46" s="17"/>
      <c r="G46" s="15"/>
      <c r="H46" s="15"/>
      <c r="I46" s="15"/>
      <c r="J46" s="18"/>
      <c r="K46" s="18"/>
      <c r="L46" s="19"/>
      <c r="M46" s="20" t="str">
        <f t="shared" si="5"/>
        <v/>
      </c>
      <c r="N46" s="21" t="str">
        <f t="shared" si="2"/>
        <v/>
      </c>
    </row>
    <row r="47" spans="1:14" x14ac:dyDescent="0.2">
      <c r="A47" s="34">
        <f t="shared" si="1"/>
        <v>0</v>
      </c>
      <c r="B47" s="14">
        <v>39</v>
      </c>
      <c r="C47" s="15"/>
      <c r="D47" s="15"/>
      <c r="E47" s="16"/>
      <c r="F47" s="17"/>
      <c r="G47" s="15"/>
      <c r="H47" s="15"/>
      <c r="I47" s="15"/>
      <c r="J47" s="18"/>
      <c r="K47" s="18"/>
      <c r="L47" s="19"/>
      <c r="M47" s="20" t="str">
        <f t="shared" si="5"/>
        <v/>
      </c>
      <c r="N47" s="21" t="str">
        <f t="shared" si="2"/>
        <v/>
      </c>
    </row>
    <row r="48" spans="1:14" x14ac:dyDescent="0.2">
      <c r="A48" s="34">
        <f t="shared" si="1"/>
        <v>0</v>
      </c>
      <c r="B48" s="14">
        <v>40</v>
      </c>
      <c r="C48" s="15"/>
      <c r="D48" s="15"/>
      <c r="E48" s="16"/>
      <c r="F48" s="17"/>
      <c r="G48" s="15"/>
      <c r="H48" s="15"/>
      <c r="I48" s="15"/>
      <c r="J48" s="18"/>
      <c r="K48" s="18"/>
      <c r="L48" s="19"/>
      <c r="M48" s="20" t="str">
        <f t="shared" si="5"/>
        <v/>
      </c>
      <c r="N48" s="21" t="str">
        <f t="shared" si="2"/>
        <v/>
      </c>
    </row>
    <row r="49" spans="1:14" x14ac:dyDescent="0.2">
      <c r="A49" s="34">
        <f t="shared" si="1"/>
        <v>0</v>
      </c>
      <c r="B49" s="14">
        <v>41</v>
      </c>
      <c r="C49" s="15"/>
      <c r="D49" s="15"/>
      <c r="E49" s="16"/>
      <c r="F49" s="17"/>
      <c r="G49" s="15"/>
      <c r="H49" s="15"/>
      <c r="I49" s="15"/>
      <c r="J49" s="18"/>
      <c r="K49" s="18"/>
      <c r="L49" s="19"/>
      <c r="M49" s="20" t="str">
        <f t="shared" si="5"/>
        <v/>
      </c>
      <c r="N49" s="21" t="str">
        <f t="shared" si="2"/>
        <v/>
      </c>
    </row>
    <row r="50" spans="1:14" x14ac:dyDescent="0.2">
      <c r="A50" s="34">
        <f t="shared" si="1"/>
        <v>0</v>
      </c>
      <c r="B50" s="14">
        <v>42</v>
      </c>
      <c r="C50" s="15"/>
      <c r="D50" s="15"/>
      <c r="E50" s="16"/>
      <c r="F50" s="17"/>
      <c r="G50" s="15"/>
      <c r="H50" s="15"/>
      <c r="I50" s="15"/>
      <c r="J50" s="18"/>
      <c r="K50" s="18"/>
      <c r="L50" s="19"/>
      <c r="M50" s="20" t="str">
        <f t="shared" si="5"/>
        <v/>
      </c>
      <c r="N50" s="21" t="str">
        <f t="shared" si="2"/>
        <v/>
      </c>
    </row>
    <row r="51" spans="1:14" x14ac:dyDescent="0.2">
      <c r="A51" s="34">
        <f t="shared" si="1"/>
        <v>0</v>
      </c>
      <c r="B51" s="14">
        <v>43</v>
      </c>
      <c r="C51" s="15"/>
      <c r="D51" s="15"/>
      <c r="E51" s="16"/>
      <c r="F51" s="17"/>
      <c r="G51" s="15"/>
      <c r="H51" s="15"/>
      <c r="I51" s="15"/>
      <c r="J51" s="18"/>
      <c r="K51" s="18"/>
      <c r="L51" s="19"/>
      <c r="M51" s="20" t="str">
        <f t="shared" si="5"/>
        <v/>
      </c>
      <c r="N51" s="21" t="str">
        <f t="shared" si="2"/>
        <v/>
      </c>
    </row>
    <row r="52" spans="1:14" x14ac:dyDescent="0.2">
      <c r="A52" s="34">
        <f t="shared" si="1"/>
        <v>0</v>
      </c>
      <c r="B52" s="14">
        <v>44</v>
      </c>
      <c r="C52" s="15"/>
      <c r="D52" s="15"/>
      <c r="E52" s="16"/>
      <c r="F52" s="17"/>
      <c r="G52" s="15"/>
      <c r="H52" s="15"/>
      <c r="I52" s="15"/>
      <c r="J52" s="18"/>
      <c r="K52" s="18"/>
      <c r="L52" s="19"/>
      <c r="M52" s="20" t="str">
        <f t="shared" si="5"/>
        <v/>
      </c>
      <c r="N52" s="21" t="str">
        <f t="shared" si="2"/>
        <v/>
      </c>
    </row>
    <row r="53" spans="1:14" x14ac:dyDescent="0.2">
      <c r="A53" s="34">
        <f t="shared" si="1"/>
        <v>0</v>
      </c>
      <c r="B53" s="14">
        <v>45</v>
      </c>
      <c r="C53" s="15"/>
      <c r="D53" s="15"/>
      <c r="E53" s="16"/>
      <c r="F53" s="17"/>
      <c r="G53" s="15"/>
      <c r="H53" s="15"/>
      <c r="I53" s="15"/>
      <c r="J53" s="18"/>
      <c r="K53" s="18"/>
      <c r="L53" s="19"/>
      <c r="M53" s="20" t="str">
        <f t="shared" si="5"/>
        <v/>
      </c>
      <c r="N53" s="21" t="str">
        <f t="shared" si="2"/>
        <v/>
      </c>
    </row>
    <row r="54" spans="1:14" x14ac:dyDescent="0.2">
      <c r="A54" s="34">
        <f t="shared" si="1"/>
        <v>0</v>
      </c>
      <c r="B54" s="14">
        <v>46</v>
      </c>
      <c r="C54" s="15"/>
      <c r="D54" s="15"/>
      <c r="E54" s="16"/>
      <c r="F54" s="17"/>
      <c r="G54" s="15"/>
      <c r="H54" s="15"/>
      <c r="I54" s="15"/>
      <c r="J54" s="18"/>
      <c r="K54" s="18"/>
      <c r="L54" s="19"/>
      <c r="M54" s="20" t="str">
        <f t="shared" si="5"/>
        <v/>
      </c>
      <c r="N54" s="21" t="str">
        <f t="shared" si="2"/>
        <v/>
      </c>
    </row>
    <row r="55" spans="1:14" x14ac:dyDescent="0.2">
      <c r="A55" s="34">
        <f t="shared" si="1"/>
        <v>0</v>
      </c>
      <c r="B55" s="14">
        <v>47</v>
      </c>
      <c r="C55" s="15"/>
      <c r="D55" s="15"/>
      <c r="E55" s="16"/>
      <c r="F55" s="17"/>
      <c r="G55" s="15"/>
      <c r="H55" s="15"/>
      <c r="I55" s="15"/>
      <c r="J55" s="18"/>
      <c r="K55" s="18"/>
      <c r="L55" s="19"/>
      <c r="M55" s="20" t="str">
        <f t="shared" si="5"/>
        <v/>
      </c>
      <c r="N55" s="21" t="str">
        <f t="shared" si="2"/>
        <v/>
      </c>
    </row>
    <row r="56" spans="1:14" x14ac:dyDescent="0.2">
      <c r="A56" s="34">
        <f t="shared" si="1"/>
        <v>0</v>
      </c>
      <c r="B56" s="14">
        <v>48</v>
      </c>
      <c r="C56" s="15"/>
      <c r="D56" s="15"/>
      <c r="E56" s="16"/>
      <c r="F56" s="17"/>
      <c r="G56" s="15"/>
      <c r="H56" s="15"/>
      <c r="I56" s="15"/>
      <c r="J56" s="18"/>
      <c r="K56" s="18"/>
      <c r="L56" s="19"/>
      <c r="M56" s="20" t="str">
        <f t="shared" si="5"/>
        <v/>
      </c>
      <c r="N56" s="21" t="str">
        <f t="shared" si="2"/>
        <v/>
      </c>
    </row>
    <row r="57" spans="1:14" x14ac:dyDescent="0.2">
      <c r="A57" s="34">
        <f t="shared" si="1"/>
        <v>0</v>
      </c>
      <c r="B57" s="14">
        <v>49</v>
      </c>
      <c r="C57" s="15"/>
      <c r="D57" s="15"/>
      <c r="E57" s="16"/>
      <c r="F57" s="17"/>
      <c r="G57" s="15"/>
      <c r="H57" s="15"/>
      <c r="I57" s="15"/>
      <c r="J57" s="18"/>
      <c r="K57" s="18"/>
      <c r="L57" s="19"/>
      <c r="M57" s="20" t="str">
        <f t="shared" si="5"/>
        <v/>
      </c>
      <c r="N57" s="21" t="str">
        <f t="shared" si="2"/>
        <v/>
      </c>
    </row>
    <row r="58" spans="1:14" x14ac:dyDescent="0.2">
      <c r="A58" s="34">
        <f t="shared" si="1"/>
        <v>0</v>
      </c>
      <c r="B58" s="14">
        <v>50</v>
      </c>
      <c r="C58" s="15"/>
      <c r="D58" s="15"/>
      <c r="E58" s="16"/>
      <c r="F58" s="17"/>
      <c r="G58" s="15"/>
      <c r="H58" s="15"/>
      <c r="I58" s="15"/>
      <c r="J58" s="18"/>
      <c r="K58" s="18"/>
      <c r="L58" s="19"/>
      <c r="M58" s="20" t="str">
        <f t="shared" si="5"/>
        <v/>
      </c>
      <c r="N58" s="21" t="str">
        <f t="shared" si="2"/>
        <v/>
      </c>
    </row>
    <row r="59" spans="1:14" x14ac:dyDescent="0.2">
      <c r="A59" s="34">
        <f t="shared" si="1"/>
        <v>0</v>
      </c>
      <c r="B59" s="14">
        <v>51</v>
      </c>
      <c r="C59" s="15"/>
      <c r="D59" s="15"/>
      <c r="E59" s="16"/>
      <c r="F59" s="17"/>
      <c r="G59" s="15"/>
      <c r="H59" s="15"/>
      <c r="I59" s="15"/>
      <c r="J59" s="18"/>
      <c r="K59" s="18"/>
      <c r="L59" s="19"/>
      <c r="M59" s="20" t="str">
        <f t="shared" si="5"/>
        <v/>
      </c>
      <c r="N59" s="21" t="str">
        <f t="shared" si="2"/>
        <v/>
      </c>
    </row>
    <row r="60" spans="1:14" x14ac:dyDescent="0.2">
      <c r="A60" s="34">
        <f t="shared" si="1"/>
        <v>0</v>
      </c>
      <c r="B60" s="14">
        <v>52</v>
      </c>
      <c r="C60" s="15"/>
      <c r="D60" s="15"/>
      <c r="E60" s="16"/>
      <c r="F60" s="17"/>
      <c r="G60" s="15"/>
      <c r="H60" s="15"/>
      <c r="I60" s="15"/>
      <c r="J60" s="18"/>
      <c r="K60" s="18"/>
      <c r="L60" s="19"/>
      <c r="M60" s="20" t="str">
        <f t="shared" si="5"/>
        <v/>
      </c>
      <c r="N60" s="21" t="str">
        <f t="shared" si="2"/>
        <v/>
      </c>
    </row>
    <row r="61" spans="1:14" x14ac:dyDescent="0.2">
      <c r="A61" s="34">
        <f t="shared" si="1"/>
        <v>0</v>
      </c>
      <c r="B61" s="14">
        <v>53</v>
      </c>
      <c r="C61" s="15"/>
      <c r="D61" s="15"/>
      <c r="E61" s="16"/>
      <c r="F61" s="17"/>
      <c r="G61" s="15"/>
      <c r="H61" s="15"/>
      <c r="I61" s="15"/>
      <c r="J61" s="18"/>
      <c r="K61" s="18"/>
      <c r="L61" s="19"/>
      <c r="M61" s="20" t="str">
        <f t="shared" si="5"/>
        <v/>
      </c>
      <c r="N61" s="21" t="str">
        <f t="shared" si="2"/>
        <v/>
      </c>
    </row>
    <row r="62" spans="1:14" x14ac:dyDescent="0.2">
      <c r="A62" s="34">
        <f t="shared" si="1"/>
        <v>0</v>
      </c>
      <c r="B62" s="14">
        <v>54</v>
      </c>
      <c r="C62" s="15"/>
      <c r="D62" s="15"/>
      <c r="E62" s="16"/>
      <c r="F62" s="17"/>
      <c r="G62" s="15"/>
      <c r="H62" s="15"/>
      <c r="I62" s="15"/>
      <c r="J62" s="18"/>
      <c r="K62" s="18"/>
      <c r="L62" s="19"/>
      <c r="M62" s="20" t="str">
        <f t="shared" si="5"/>
        <v/>
      </c>
      <c r="N62" s="21" t="str">
        <f t="shared" si="2"/>
        <v/>
      </c>
    </row>
    <row r="63" spans="1:14" x14ac:dyDescent="0.2">
      <c r="A63" s="34">
        <f t="shared" si="1"/>
        <v>0</v>
      </c>
      <c r="B63" s="14">
        <v>55</v>
      </c>
      <c r="C63" s="15"/>
      <c r="D63" s="15"/>
      <c r="E63" s="16"/>
      <c r="F63" s="17"/>
      <c r="G63" s="15"/>
      <c r="H63" s="15"/>
      <c r="I63" s="15"/>
      <c r="J63" s="18"/>
      <c r="K63" s="18"/>
      <c r="L63" s="19"/>
      <c r="M63" s="20" t="str">
        <f t="shared" si="5"/>
        <v/>
      </c>
      <c r="N63" s="21" t="str">
        <f t="shared" si="2"/>
        <v/>
      </c>
    </row>
    <row r="64" spans="1:14" x14ac:dyDescent="0.2">
      <c r="A64" s="34">
        <f t="shared" si="1"/>
        <v>0</v>
      </c>
      <c r="B64" s="14">
        <v>56</v>
      </c>
      <c r="C64" s="15"/>
      <c r="D64" s="15"/>
      <c r="E64" s="16"/>
      <c r="F64" s="17"/>
      <c r="G64" s="15"/>
      <c r="H64" s="15"/>
      <c r="I64" s="15"/>
      <c r="J64" s="18"/>
      <c r="K64" s="18"/>
      <c r="L64" s="19"/>
      <c r="M64" s="20" t="str">
        <f t="shared" si="5"/>
        <v/>
      </c>
      <c r="N64" s="21" t="str">
        <f t="shared" si="2"/>
        <v/>
      </c>
    </row>
    <row r="65" spans="1:14" x14ac:dyDescent="0.2">
      <c r="A65" s="34">
        <f t="shared" si="1"/>
        <v>0</v>
      </c>
      <c r="B65" s="14">
        <v>57</v>
      </c>
      <c r="C65" s="15"/>
      <c r="D65" s="15"/>
      <c r="E65" s="16"/>
      <c r="F65" s="17"/>
      <c r="G65" s="15"/>
      <c r="H65" s="15"/>
      <c r="I65" s="15"/>
      <c r="J65" s="18"/>
      <c r="K65" s="18"/>
      <c r="L65" s="19"/>
      <c r="M65" s="20" t="str">
        <f t="shared" si="5"/>
        <v/>
      </c>
      <c r="N65" s="21" t="str">
        <f t="shared" si="2"/>
        <v/>
      </c>
    </row>
    <row r="66" spans="1:14" x14ac:dyDescent="0.2">
      <c r="A66" s="34">
        <f t="shared" si="1"/>
        <v>0</v>
      </c>
      <c r="B66" s="14">
        <v>58</v>
      </c>
      <c r="C66" s="15"/>
      <c r="D66" s="15"/>
      <c r="E66" s="16"/>
      <c r="F66" s="17"/>
      <c r="G66" s="15"/>
      <c r="H66" s="15"/>
      <c r="I66" s="15"/>
      <c r="J66" s="18"/>
      <c r="K66" s="18"/>
      <c r="L66" s="19"/>
      <c r="M66" s="20" t="str">
        <f t="shared" si="5"/>
        <v/>
      </c>
      <c r="N66" s="21" t="str">
        <f t="shared" si="2"/>
        <v/>
      </c>
    </row>
    <row r="67" spans="1:14" x14ac:dyDescent="0.2">
      <c r="A67" s="34">
        <f t="shared" si="1"/>
        <v>0</v>
      </c>
      <c r="B67" s="14">
        <v>59</v>
      </c>
      <c r="C67" s="15"/>
      <c r="D67" s="15"/>
      <c r="E67" s="16"/>
      <c r="F67" s="17"/>
      <c r="G67" s="15"/>
      <c r="H67" s="15"/>
      <c r="I67" s="15"/>
      <c r="J67" s="18"/>
      <c r="K67" s="18"/>
      <c r="L67" s="19"/>
      <c r="M67" s="20" t="str">
        <f t="shared" si="5"/>
        <v/>
      </c>
      <c r="N67" s="21" t="str">
        <f t="shared" si="2"/>
        <v/>
      </c>
    </row>
    <row r="68" spans="1:14" x14ac:dyDescent="0.2">
      <c r="A68" s="34">
        <f t="shared" si="1"/>
        <v>0</v>
      </c>
      <c r="B68" s="14">
        <v>60</v>
      </c>
      <c r="C68" s="15"/>
      <c r="D68" s="15"/>
      <c r="E68" s="16"/>
      <c r="F68" s="17"/>
      <c r="G68" s="15"/>
      <c r="H68" s="15"/>
      <c r="I68" s="15"/>
      <c r="J68" s="18"/>
      <c r="K68" s="18"/>
      <c r="L68" s="19"/>
      <c r="M68" s="20" t="str">
        <f t="shared" si="5"/>
        <v/>
      </c>
      <c r="N68" s="21" t="str">
        <f t="shared" si="2"/>
        <v/>
      </c>
    </row>
    <row r="69" spans="1:14" x14ac:dyDescent="0.2">
      <c r="A69" s="34">
        <f t="shared" si="1"/>
        <v>0</v>
      </c>
      <c r="B69" s="14">
        <v>61</v>
      </c>
      <c r="C69" s="15"/>
      <c r="D69" s="15"/>
      <c r="E69" s="16"/>
      <c r="F69" s="17"/>
      <c r="G69" s="15"/>
      <c r="H69" s="15"/>
      <c r="I69" s="15"/>
      <c r="J69" s="18"/>
      <c r="K69" s="18"/>
      <c r="L69" s="19"/>
      <c r="M69" s="20" t="str">
        <f t="shared" si="5"/>
        <v/>
      </c>
      <c r="N69" s="21" t="str">
        <f t="shared" si="2"/>
        <v/>
      </c>
    </row>
    <row r="70" spans="1:14" x14ac:dyDescent="0.2">
      <c r="A70" s="34">
        <f t="shared" si="1"/>
        <v>0</v>
      </c>
      <c r="B70" s="14">
        <v>62</v>
      </c>
      <c r="C70" s="15"/>
      <c r="D70" s="15"/>
      <c r="E70" s="16"/>
      <c r="F70" s="17"/>
      <c r="G70" s="15"/>
      <c r="H70" s="15"/>
      <c r="I70" s="15"/>
      <c r="J70" s="18"/>
      <c r="K70" s="18"/>
      <c r="L70" s="19"/>
      <c r="M70" s="20" t="str">
        <f t="shared" si="5"/>
        <v/>
      </c>
      <c r="N70" s="21" t="str">
        <f t="shared" si="2"/>
        <v/>
      </c>
    </row>
    <row r="71" spans="1:14" x14ac:dyDescent="0.2">
      <c r="A71" s="34">
        <f t="shared" si="1"/>
        <v>0</v>
      </c>
      <c r="B71" s="14">
        <v>63</v>
      </c>
      <c r="C71" s="15"/>
      <c r="D71" s="15"/>
      <c r="E71" s="16"/>
      <c r="F71" s="17"/>
      <c r="G71" s="15"/>
      <c r="H71" s="15"/>
      <c r="I71" s="15"/>
      <c r="J71" s="18"/>
      <c r="K71" s="18"/>
      <c r="L71" s="19"/>
      <c r="M71" s="20" t="str">
        <f t="shared" si="5"/>
        <v/>
      </c>
      <c r="N71" s="21" t="str">
        <f t="shared" si="2"/>
        <v/>
      </c>
    </row>
    <row r="72" spans="1:14" x14ac:dyDescent="0.2">
      <c r="A72" s="34">
        <f t="shared" si="1"/>
        <v>0</v>
      </c>
      <c r="B72" s="14">
        <v>64</v>
      </c>
      <c r="C72" s="15"/>
      <c r="D72" s="15"/>
      <c r="E72" s="16"/>
      <c r="F72" s="17"/>
      <c r="G72" s="15"/>
      <c r="H72" s="15"/>
      <c r="I72" s="15"/>
      <c r="J72" s="18"/>
      <c r="K72" s="18"/>
      <c r="L72" s="19"/>
      <c r="M72" s="20" t="str">
        <f t="shared" si="5"/>
        <v/>
      </c>
      <c r="N72" s="21" t="str">
        <f t="shared" si="2"/>
        <v/>
      </c>
    </row>
    <row r="73" spans="1:14" x14ac:dyDescent="0.2">
      <c r="A73" s="34">
        <f t="shared" si="1"/>
        <v>0</v>
      </c>
      <c r="B73" s="14">
        <v>65</v>
      </c>
      <c r="C73" s="15"/>
      <c r="D73" s="15"/>
      <c r="E73" s="16"/>
      <c r="F73" s="17"/>
      <c r="G73" s="15"/>
      <c r="H73" s="15"/>
      <c r="I73" s="15"/>
      <c r="J73" s="18"/>
      <c r="K73" s="18"/>
      <c r="L73" s="19"/>
      <c r="M73" s="20" t="str">
        <f t="shared" si="5"/>
        <v/>
      </c>
      <c r="N73" s="21" t="str">
        <f t="shared" si="2"/>
        <v/>
      </c>
    </row>
    <row r="74" spans="1:14" x14ac:dyDescent="0.2">
      <c r="A74" s="34">
        <f t="shared" ref="A74:A96" si="6">IF(C74="",0,1)</f>
        <v>0</v>
      </c>
      <c r="B74" s="14">
        <v>66</v>
      </c>
      <c r="C74" s="15"/>
      <c r="D74" s="15"/>
      <c r="E74" s="16"/>
      <c r="F74" s="17"/>
      <c r="G74" s="15"/>
      <c r="H74" s="15"/>
      <c r="I74" s="15"/>
      <c r="J74" s="18"/>
      <c r="K74" s="18"/>
      <c r="L74" s="19"/>
      <c r="M74" s="20" t="str">
        <f t="shared" si="5"/>
        <v/>
      </c>
      <c r="N74" s="21" t="str">
        <f t="shared" si="2"/>
        <v/>
      </c>
    </row>
    <row r="75" spans="1:14" x14ac:dyDescent="0.2">
      <c r="A75" s="34">
        <f t="shared" si="6"/>
        <v>0</v>
      </c>
      <c r="B75" s="14">
        <v>67</v>
      </c>
      <c r="C75" s="15"/>
      <c r="D75" s="15"/>
      <c r="E75" s="16"/>
      <c r="F75" s="17"/>
      <c r="G75" s="15"/>
      <c r="H75" s="15"/>
      <c r="I75" s="15"/>
      <c r="J75" s="18"/>
      <c r="K75" s="18"/>
      <c r="L75" s="19"/>
      <c r="M75" s="20" t="str">
        <f t="shared" si="5"/>
        <v/>
      </c>
      <c r="N75" s="21" t="str">
        <f t="shared" ref="N75:N107" si="7">IF(A75=1,IF(K75&gt;0,5,IF(F75&lt;2008,5,0)),"")</f>
        <v/>
      </c>
    </row>
    <row r="76" spans="1:14" x14ac:dyDescent="0.2">
      <c r="A76" s="34">
        <f t="shared" si="6"/>
        <v>0</v>
      </c>
      <c r="B76" s="14">
        <v>68</v>
      </c>
      <c r="C76" s="15"/>
      <c r="D76" s="15"/>
      <c r="E76" s="16"/>
      <c r="F76" s="17"/>
      <c r="G76" s="15"/>
      <c r="H76" s="15"/>
      <c r="I76" s="15"/>
      <c r="J76" s="18"/>
      <c r="K76" s="18"/>
      <c r="L76" s="19"/>
      <c r="M76" s="20" t="str">
        <f t="shared" si="5"/>
        <v/>
      </c>
      <c r="N76" s="21" t="str">
        <f t="shared" si="7"/>
        <v/>
      </c>
    </row>
    <row r="77" spans="1:14" x14ac:dyDescent="0.2">
      <c r="A77" s="34">
        <f t="shared" si="6"/>
        <v>0</v>
      </c>
      <c r="B77" s="14">
        <v>69</v>
      </c>
      <c r="C77" s="15"/>
      <c r="D77" s="15"/>
      <c r="E77" s="16"/>
      <c r="F77" s="17"/>
      <c r="G77" s="15"/>
      <c r="H77" s="15"/>
      <c r="I77" s="15"/>
      <c r="J77" s="18"/>
      <c r="K77" s="18"/>
      <c r="L77" s="19"/>
      <c r="M77" s="20" t="str">
        <f t="shared" ref="M77:M108" si="8">IF(ISTEXT(C77)&lt;&gt;FALSE,$E$2,"")</f>
        <v/>
      </c>
      <c r="N77" s="21" t="str">
        <f t="shared" si="7"/>
        <v/>
      </c>
    </row>
    <row r="78" spans="1:14" x14ac:dyDescent="0.2">
      <c r="A78" s="34">
        <f t="shared" si="6"/>
        <v>0</v>
      </c>
      <c r="B78" s="14">
        <v>70</v>
      </c>
      <c r="C78" s="15"/>
      <c r="D78" s="15"/>
      <c r="E78" s="16"/>
      <c r="F78" s="17"/>
      <c r="G78" s="15"/>
      <c r="H78" s="15"/>
      <c r="I78" s="15"/>
      <c r="J78" s="18"/>
      <c r="K78" s="18"/>
      <c r="L78" s="19"/>
      <c r="M78" s="20" t="str">
        <f t="shared" si="8"/>
        <v/>
      </c>
      <c r="N78" s="21" t="str">
        <f t="shared" si="7"/>
        <v/>
      </c>
    </row>
    <row r="79" spans="1:14" x14ac:dyDescent="0.2">
      <c r="A79" s="34">
        <f t="shared" si="6"/>
        <v>0</v>
      </c>
      <c r="B79" s="14">
        <v>71</v>
      </c>
      <c r="C79" s="15"/>
      <c r="D79" s="15"/>
      <c r="E79" s="16"/>
      <c r="F79" s="17"/>
      <c r="G79" s="15"/>
      <c r="H79" s="15"/>
      <c r="I79" s="15"/>
      <c r="J79" s="18"/>
      <c r="K79" s="18"/>
      <c r="L79" s="19"/>
      <c r="M79" s="20" t="str">
        <f t="shared" si="8"/>
        <v/>
      </c>
      <c r="N79" s="21" t="str">
        <f t="shared" si="7"/>
        <v/>
      </c>
    </row>
    <row r="80" spans="1:14" x14ac:dyDescent="0.2">
      <c r="A80" s="34">
        <f t="shared" si="6"/>
        <v>0</v>
      </c>
      <c r="B80" s="14">
        <v>72</v>
      </c>
      <c r="C80" s="15"/>
      <c r="D80" s="15"/>
      <c r="E80" s="16"/>
      <c r="F80" s="17"/>
      <c r="G80" s="15"/>
      <c r="H80" s="15"/>
      <c r="I80" s="15"/>
      <c r="J80" s="18"/>
      <c r="K80" s="18"/>
      <c r="L80" s="19"/>
      <c r="M80" s="20" t="str">
        <f t="shared" si="8"/>
        <v/>
      </c>
      <c r="N80" s="21" t="str">
        <f t="shared" si="7"/>
        <v/>
      </c>
    </row>
    <row r="81" spans="1:14" x14ac:dyDescent="0.2">
      <c r="A81" s="34">
        <f t="shared" si="6"/>
        <v>0</v>
      </c>
      <c r="B81" s="14">
        <v>73</v>
      </c>
      <c r="C81" s="15"/>
      <c r="D81" s="15"/>
      <c r="E81" s="16"/>
      <c r="F81" s="17"/>
      <c r="G81" s="15"/>
      <c r="H81" s="15"/>
      <c r="I81" s="15"/>
      <c r="J81" s="18"/>
      <c r="K81" s="18"/>
      <c r="L81" s="19"/>
      <c r="M81" s="20" t="str">
        <f t="shared" si="8"/>
        <v/>
      </c>
      <c r="N81" s="21" t="str">
        <f t="shared" si="7"/>
        <v/>
      </c>
    </row>
    <row r="82" spans="1:14" x14ac:dyDescent="0.2">
      <c r="A82" s="34">
        <f t="shared" si="6"/>
        <v>0</v>
      </c>
      <c r="B82" s="14">
        <v>74</v>
      </c>
      <c r="C82" s="15"/>
      <c r="D82" s="15"/>
      <c r="E82" s="16"/>
      <c r="F82" s="17"/>
      <c r="G82" s="15"/>
      <c r="H82" s="15"/>
      <c r="I82" s="15"/>
      <c r="J82" s="18"/>
      <c r="K82" s="18"/>
      <c r="L82" s="19"/>
      <c r="M82" s="20" t="str">
        <f t="shared" si="8"/>
        <v/>
      </c>
      <c r="N82" s="21" t="str">
        <f t="shared" si="7"/>
        <v/>
      </c>
    </row>
    <row r="83" spans="1:14" x14ac:dyDescent="0.2">
      <c r="A83" s="34">
        <f t="shared" si="6"/>
        <v>0</v>
      </c>
      <c r="B83" s="14">
        <v>75</v>
      </c>
      <c r="C83" s="15"/>
      <c r="D83" s="15"/>
      <c r="E83" s="16"/>
      <c r="F83" s="17"/>
      <c r="G83" s="15"/>
      <c r="H83" s="15"/>
      <c r="I83" s="15"/>
      <c r="J83" s="18"/>
      <c r="K83" s="18"/>
      <c r="L83" s="19"/>
      <c r="M83" s="20" t="str">
        <f t="shared" si="8"/>
        <v/>
      </c>
      <c r="N83" s="21" t="str">
        <f t="shared" si="7"/>
        <v/>
      </c>
    </row>
    <row r="84" spans="1:14" x14ac:dyDescent="0.2">
      <c r="A84" s="34">
        <f t="shared" si="6"/>
        <v>0</v>
      </c>
      <c r="B84" s="14">
        <v>76</v>
      </c>
      <c r="C84" s="15"/>
      <c r="D84" s="15"/>
      <c r="E84" s="16"/>
      <c r="F84" s="17"/>
      <c r="G84" s="15"/>
      <c r="H84" s="15"/>
      <c r="I84" s="15"/>
      <c r="J84" s="18"/>
      <c r="K84" s="18"/>
      <c r="L84" s="19"/>
      <c r="M84" s="20" t="str">
        <f t="shared" si="8"/>
        <v/>
      </c>
      <c r="N84" s="21" t="str">
        <f t="shared" si="7"/>
        <v/>
      </c>
    </row>
    <row r="85" spans="1:14" x14ac:dyDescent="0.2">
      <c r="A85" s="34">
        <f t="shared" si="6"/>
        <v>0</v>
      </c>
      <c r="B85" s="14">
        <v>77</v>
      </c>
      <c r="C85" s="15"/>
      <c r="D85" s="15"/>
      <c r="E85" s="16"/>
      <c r="F85" s="17"/>
      <c r="G85" s="15"/>
      <c r="H85" s="15"/>
      <c r="I85" s="15"/>
      <c r="J85" s="18"/>
      <c r="K85" s="18"/>
      <c r="L85" s="19"/>
      <c r="M85" s="20" t="str">
        <f t="shared" si="8"/>
        <v/>
      </c>
      <c r="N85" s="21" t="str">
        <f t="shared" si="7"/>
        <v/>
      </c>
    </row>
    <row r="86" spans="1:14" x14ac:dyDescent="0.2">
      <c r="A86" s="34">
        <f t="shared" si="6"/>
        <v>0</v>
      </c>
      <c r="B86" s="14">
        <v>78</v>
      </c>
      <c r="C86" s="15"/>
      <c r="D86" s="15"/>
      <c r="E86" s="16"/>
      <c r="F86" s="17"/>
      <c r="G86" s="15"/>
      <c r="H86" s="15"/>
      <c r="I86" s="15"/>
      <c r="J86" s="18"/>
      <c r="K86" s="18"/>
      <c r="L86" s="19"/>
      <c r="M86" s="20" t="str">
        <f t="shared" si="8"/>
        <v/>
      </c>
      <c r="N86" s="21" t="str">
        <f t="shared" si="7"/>
        <v/>
      </c>
    </row>
    <row r="87" spans="1:14" x14ac:dyDescent="0.2">
      <c r="A87" s="34">
        <f t="shared" si="6"/>
        <v>0</v>
      </c>
      <c r="B87" s="14">
        <v>79</v>
      </c>
      <c r="C87" s="15"/>
      <c r="D87" s="15"/>
      <c r="E87" s="16"/>
      <c r="F87" s="17"/>
      <c r="G87" s="15"/>
      <c r="H87" s="15"/>
      <c r="I87" s="15"/>
      <c r="J87" s="18"/>
      <c r="K87" s="18"/>
      <c r="L87" s="19"/>
      <c r="M87" s="20" t="str">
        <f t="shared" si="8"/>
        <v/>
      </c>
      <c r="N87" s="21" t="str">
        <f t="shared" si="7"/>
        <v/>
      </c>
    </row>
    <row r="88" spans="1:14" x14ac:dyDescent="0.2">
      <c r="A88" s="34">
        <f t="shared" si="6"/>
        <v>0</v>
      </c>
      <c r="B88" s="14">
        <v>80</v>
      </c>
      <c r="C88" s="15"/>
      <c r="D88" s="15"/>
      <c r="E88" s="16"/>
      <c r="F88" s="17"/>
      <c r="G88" s="15"/>
      <c r="H88" s="15"/>
      <c r="I88" s="15"/>
      <c r="J88" s="18"/>
      <c r="K88" s="18"/>
      <c r="L88" s="19"/>
      <c r="M88" s="20" t="str">
        <f t="shared" si="8"/>
        <v/>
      </c>
      <c r="N88" s="21" t="str">
        <f t="shared" si="7"/>
        <v/>
      </c>
    </row>
    <row r="89" spans="1:14" x14ac:dyDescent="0.2">
      <c r="A89" s="34">
        <f t="shared" si="6"/>
        <v>0</v>
      </c>
      <c r="B89" s="14">
        <v>81</v>
      </c>
      <c r="C89" s="15"/>
      <c r="D89" s="15"/>
      <c r="E89" s="16"/>
      <c r="F89" s="17"/>
      <c r="G89" s="15"/>
      <c r="H89" s="15"/>
      <c r="I89" s="15"/>
      <c r="J89" s="18"/>
      <c r="K89" s="18"/>
      <c r="L89" s="19"/>
      <c r="M89" s="20" t="str">
        <f t="shared" si="8"/>
        <v/>
      </c>
      <c r="N89" s="21" t="str">
        <f t="shared" si="7"/>
        <v/>
      </c>
    </row>
    <row r="90" spans="1:14" x14ac:dyDescent="0.2">
      <c r="A90" s="34">
        <f t="shared" si="6"/>
        <v>0</v>
      </c>
      <c r="B90" s="14">
        <v>82</v>
      </c>
      <c r="C90" s="15"/>
      <c r="D90" s="15"/>
      <c r="E90" s="16"/>
      <c r="F90" s="17"/>
      <c r="G90" s="15"/>
      <c r="H90" s="15"/>
      <c r="I90" s="15"/>
      <c r="J90" s="18"/>
      <c r="K90" s="18"/>
      <c r="L90" s="19"/>
      <c r="M90" s="20" t="str">
        <f t="shared" si="8"/>
        <v/>
      </c>
      <c r="N90" s="21" t="str">
        <f t="shared" si="7"/>
        <v/>
      </c>
    </row>
    <row r="91" spans="1:14" x14ac:dyDescent="0.2">
      <c r="A91" s="34">
        <f t="shared" si="6"/>
        <v>0</v>
      </c>
      <c r="B91" s="14">
        <v>83</v>
      </c>
      <c r="C91" s="15"/>
      <c r="D91" s="15"/>
      <c r="E91" s="16"/>
      <c r="F91" s="17"/>
      <c r="G91" s="15"/>
      <c r="H91" s="15"/>
      <c r="I91" s="15"/>
      <c r="J91" s="18"/>
      <c r="K91" s="18"/>
      <c r="L91" s="19"/>
      <c r="M91" s="20" t="str">
        <f t="shared" si="8"/>
        <v/>
      </c>
      <c r="N91" s="21" t="str">
        <f t="shared" si="7"/>
        <v/>
      </c>
    </row>
    <row r="92" spans="1:14" x14ac:dyDescent="0.2">
      <c r="A92" s="34">
        <f t="shared" si="6"/>
        <v>0</v>
      </c>
      <c r="B92" s="14">
        <v>84</v>
      </c>
      <c r="C92" s="15"/>
      <c r="D92" s="15"/>
      <c r="E92" s="16"/>
      <c r="F92" s="17"/>
      <c r="G92" s="15"/>
      <c r="H92" s="15"/>
      <c r="I92" s="15"/>
      <c r="J92" s="18"/>
      <c r="K92" s="18"/>
      <c r="L92" s="19"/>
      <c r="M92" s="20" t="str">
        <f t="shared" si="8"/>
        <v/>
      </c>
      <c r="N92" s="21" t="str">
        <f t="shared" si="7"/>
        <v/>
      </c>
    </row>
    <row r="93" spans="1:14" x14ac:dyDescent="0.2">
      <c r="A93" s="34">
        <f t="shared" si="6"/>
        <v>0</v>
      </c>
      <c r="B93" s="14">
        <v>85</v>
      </c>
      <c r="C93" s="15"/>
      <c r="D93" s="15"/>
      <c r="E93" s="16"/>
      <c r="F93" s="17"/>
      <c r="G93" s="15"/>
      <c r="H93" s="15"/>
      <c r="I93" s="15"/>
      <c r="J93" s="18"/>
      <c r="K93" s="18"/>
      <c r="L93" s="19"/>
      <c r="M93" s="20" t="str">
        <f t="shared" si="8"/>
        <v/>
      </c>
      <c r="N93" s="21" t="str">
        <f t="shared" si="7"/>
        <v/>
      </c>
    </row>
    <row r="94" spans="1:14" x14ac:dyDescent="0.2">
      <c r="A94" s="34">
        <f t="shared" si="6"/>
        <v>0</v>
      </c>
      <c r="B94" s="14">
        <v>86</v>
      </c>
      <c r="C94" s="15"/>
      <c r="D94" s="15"/>
      <c r="E94" s="16"/>
      <c r="F94" s="17"/>
      <c r="G94" s="15"/>
      <c r="H94" s="15"/>
      <c r="I94" s="15"/>
      <c r="J94" s="18"/>
      <c r="K94" s="18"/>
      <c r="L94" s="19"/>
      <c r="M94" s="20" t="str">
        <f t="shared" si="8"/>
        <v/>
      </c>
      <c r="N94" s="21" t="str">
        <f t="shared" si="7"/>
        <v/>
      </c>
    </row>
    <row r="95" spans="1:14" x14ac:dyDescent="0.2">
      <c r="A95" s="34">
        <f t="shared" si="6"/>
        <v>0</v>
      </c>
      <c r="B95" s="14">
        <v>87</v>
      </c>
      <c r="C95" s="15"/>
      <c r="D95" s="15"/>
      <c r="E95" s="16"/>
      <c r="F95" s="17"/>
      <c r="G95" s="15"/>
      <c r="H95" s="15"/>
      <c r="I95" s="15"/>
      <c r="J95" s="18"/>
      <c r="K95" s="18"/>
      <c r="L95" s="19"/>
      <c r="M95" s="20" t="str">
        <f t="shared" si="8"/>
        <v/>
      </c>
      <c r="N95" s="21" t="str">
        <f t="shared" si="7"/>
        <v/>
      </c>
    </row>
    <row r="96" spans="1:14" x14ac:dyDescent="0.2">
      <c r="A96" s="34">
        <f t="shared" si="6"/>
        <v>0</v>
      </c>
      <c r="B96" s="14">
        <v>88</v>
      </c>
      <c r="C96" s="15"/>
      <c r="D96" s="15"/>
      <c r="E96" s="16"/>
      <c r="F96" s="17"/>
      <c r="G96" s="15"/>
      <c r="H96" s="15"/>
      <c r="I96" s="15"/>
      <c r="J96" s="18"/>
      <c r="K96" s="18"/>
      <c r="L96" s="19"/>
      <c r="M96" s="20" t="str">
        <f t="shared" si="8"/>
        <v/>
      </c>
      <c r="N96" s="21" t="str">
        <f t="shared" si="7"/>
        <v/>
      </c>
    </row>
    <row r="97" spans="1:14" x14ac:dyDescent="0.2">
      <c r="A97" s="34">
        <f>IF(C97="",0,1)</f>
        <v>0</v>
      </c>
      <c r="B97" s="14">
        <v>89</v>
      </c>
      <c r="C97" s="15"/>
      <c r="D97" s="15"/>
      <c r="E97" s="16"/>
      <c r="F97" s="17"/>
      <c r="G97" s="15"/>
      <c r="H97" s="15"/>
      <c r="I97" s="15"/>
      <c r="J97" s="18"/>
      <c r="K97" s="18"/>
      <c r="L97" s="19"/>
      <c r="M97" s="20" t="str">
        <f t="shared" si="8"/>
        <v/>
      </c>
      <c r="N97" s="21" t="str">
        <f t="shared" si="7"/>
        <v/>
      </c>
    </row>
    <row r="98" spans="1:14" x14ac:dyDescent="0.2">
      <c r="A98" s="34">
        <f t="shared" ref="A98:A108" si="9">IF(C98="",0,1)</f>
        <v>0</v>
      </c>
      <c r="B98" s="14">
        <v>90</v>
      </c>
      <c r="C98" s="15"/>
      <c r="D98" s="15"/>
      <c r="E98" s="16"/>
      <c r="F98" s="17"/>
      <c r="G98" s="15"/>
      <c r="H98" s="15"/>
      <c r="I98" s="15"/>
      <c r="J98" s="18"/>
      <c r="K98" s="18"/>
      <c r="L98" s="19"/>
      <c r="M98" s="20" t="str">
        <f t="shared" si="8"/>
        <v/>
      </c>
      <c r="N98" s="21" t="str">
        <f t="shared" si="7"/>
        <v/>
      </c>
    </row>
    <row r="99" spans="1:14" x14ac:dyDescent="0.2">
      <c r="A99" s="34">
        <f t="shared" si="9"/>
        <v>0</v>
      </c>
      <c r="B99" s="14">
        <v>91</v>
      </c>
      <c r="C99" s="15"/>
      <c r="D99" s="15"/>
      <c r="E99" s="16"/>
      <c r="F99" s="17"/>
      <c r="G99" s="15"/>
      <c r="H99" s="15"/>
      <c r="I99" s="15"/>
      <c r="J99" s="18"/>
      <c r="K99" s="18"/>
      <c r="L99" s="19"/>
      <c r="M99" s="20" t="str">
        <f t="shared" si="8"/>
        <v/>
      </c>
      <c r="N99" s="21" t="str">
        <f t="shared" si="7"/>
        <v/>
      </c>
    </row>
    <row r="100" spans="1:14" x14ac:dyDescent="0.2">
      <c r="A100" s="34">
        <f t="shared" si="9"/>
        <v>0</v>
      </c>
      <c r="B100" s="14">
        <v>92</v>
      </c>
      <c r="C100" s="15"/>
      <c r="D100" s="15"/>
      <c r="E100" s="16"/>
      <c r="F100" s="17"/>
      <c r="G100" s="15"/>
      <c r="H100" s="15"/>
      <c r="I100" s="15"/>
      <c r="J100" s="18"/>
      <c r="K100" s="18"/>
      <c r="L100" s="19"/>
      <c r="M100" s="20" t="str">
        <f t="shared" si="8"/>
        <v/>
      </c>
      <c r="N100" s="21" t="str">
        <f t="shared" si="7"/>
        <v/>
      </c>
    </row>
    <row r="101" spans="1:14" x14ac:dyDescent="0.2">
      <c r="A101" s="34">
        <f t="shared" si="9"/>
        <v>0</v>
      </c>
      <c r="B101" s="14">
        <v>93</v>
      </c>
      <c r="C101" s="15"/>
      <c r="D101" s="15"/>
      <c r="E101" s="16"/>
      <c r="F101" s="17"/>
      <c r="G101" s="15"/>
      <c r="H101" s="15"/>
      <c r="I101" s="15"/>
      <c r="J101" s="18"/>
      <c r="K101" s="18"/>
      <c r="L101" s="19"/>
      <c r="M101" s="20" t="str">
        <f t="shared" si="8"/>
        <v/>
      </c>
      <c r="N101" s="21" t="str">
        <f t="shared" si="7"/>
        <v/>
      </c>
    </row>
    <row r="102" spans="1:14" x14ac:dyDescent="0.2">
      <c r="A102" s="34">
        <f t="shared" si="9"/>
        <v>0</v>
      </c>
      <c r="B102" s="14">
        <v>94</v>
      </c>
      <c r="C102" s="15"/>
      <c r="D102" s="15"/>
      <c r="E102" s="16"/>
      <c r="F102" s="17"/>
      <c r="G102" s="15"/>
      <c r="H102" s="15"/>
      <c r="I102" s="15"/>
      <c r="J102" s="18"/>
      <c r="K102" s="18"/>
      <c r="L102" s="19"/>
      <c r="M102" s="20" t="str">
        <f t="shared" si="8"/>
        <v/>
      </c>
      <c r="N102" s="21" t="str">
        <f t="shared" si="7"/>
        <v/>
      </c>
    </row>
    <row r="103" spans="1:14" x14ac:dyDescent="0.2">
      <c r="A103" s="34">
        <f t="shared" si="9"/>
        <v>0</v>
      </c>
      <c r="B103" s="14">
        <v>95</v>
      </c>
      <c r="C103" s="15"/>
      <c r="D103" s="15"/>
      <c r="E103" s="16"/>
      <c r="F103" s="17"/>
      <c r="G103" s="15"/>
      <c r="H103" s="15"/>
      <c r="I103" s="15"/>
      <c r="J103" s="18"/>
      <c r="K103" s="18"/>
      <c r="L103" s="19"/>
      <c r="M103" s="20" t="str">
        <f t="shared" si="8"/>
        <v/>
      </c>
      <c r="N103" s="21" t="str">
        <f t="shared" si="7"/>
        <v/>
      </c>
    </row>
    <row r="104" spans="1:14" x14ac:dyDescent="0.2">
      <c r="A104" s="34">
        <f t="shared" si="9"/>
        <v>0</v>
      </c>
      <c r="B104" s="14">
        <v>96</v>
      </c>
      <c r="C104" s="15"/>
      <c r="D104" s="15"/>
      <c r="E104" s="16"/>
      <c r="F104" s="17"/>
      <c r="G104" s="15"/>
      <c r="H104" s="15"/>
      <c r="I104" s="15"/>
      <c r="J104" s="18"/>
      <c r="K104" s="18"/>
      <c r="L104" s="19"/>
      <c r="M104" s="20" t="str">
        <f t="shared" si="8"/>
        <v/>
      </c>
      <c r="N104" s="21" t="str">
        <f t="shared" si="7"/>
        <v/>
      </c>
    </row>
    <row r="105" spans="1:14" x14ac:dyDescent="0.2">
      <c r="A105" s="34">
        <f t="shared" si="9"/>
        <v>0</v>
      </c>
      <c r="B105" s="14">
        <v>97</v>
      </c>
      <c r="C105" s="15"/>
      <c r="D105" s="15"/>
      <c r="E105" s="16"/>
      <c r="F105" s="17"/>
      <c r="G105" s="15"/>
      <c r="H105" s="15"/>
      <c r="I105" s="15"/>
      <c r="J105" s="18"/>
      <c r="K105" s="18"/>
      <c r="L105" s="19"/>
      <c r="M105" s="20" t="str">
        <f t="shared" si="8"/>
        <v/>
      </c>
      <c r="N105" s="21" t="str">
        <f t="shared" si="7"/>
        <v/>
      </c>
    </row>
    <row r="106" spans="1:14" x14ac:dyDescent="0.2">
      <c r="A106" s="34">
        <f t="shared" si="9"/>
        <v>0</v>
      </c>
      <c r="B106" s="14">
        <v>98</v>
      </c>
      <c r="C106" s="15"/>
      <c r="D106" s="15"/>
      <c r="E106" s="16"/>
      <c r="F106" s="17"/>
      <c r="G106" s="15"/>
      <c r="H106" s="15"/>
      <c r="I106" s="15"/>
      <c r="J106" s="18"/>
      <c r="K106" s="18"/>
      <c r="L106" s="19"/>
      <c r="M106" s="20" t="str">
        <f t="shared" si="8"/>
        <v/>
      </c>
      <c r="N106" s="21" t="str">
        <f t="shared" si="7"/>
        <v/>
      </c>
    </row>
    <row r="107" spans="1:14" x14ac:dyDescent="0.2">
      <c r="A107" s="34">
        <f t="shared" si="9"/>
        <v>0</v>
      </c>
      <c r="B107" s="14">
        <v>99</v>
      </c>
      <c r="C107" s="15"/>
      <c r="D107" s="15"/>
      <c r="E107" s="16"/>
      <c r="F107" s="17"/>
      <c r="G107" s="15"/>
      <c r="H107" s="15"/>
      <c r="I107" s="15"/>
      <c r="J107" s="18"/>
      <c r="K107" s="18"/>
      <c r="L107" s="19"/>
      <c r="M107" s="20" t="str">
        <f t="shared" si="8"/>
        <v/>
      </c>
      <c r="N107" s="21" t="str">
        <f t="shared" si="7"/>
        <v/>
      </c>
    </row>
    <row r="108" spans="1:14" ht="16" thickBot="1" x14ac:dyDescent="0.25">
      <c r="A108" s="34">
        <f t="shared" si="9"/>
        <v>0</v>
      </c>
      <c r="B108" s="14">
        <v>100</v>
      </c>
      <c r="C108" s="15"/>
      <c r="D108" s="15"/>
      <c r="E108" s="16"/>
      <c r="F108" s="17"/>
      <c r="G108" s="15"/>
      <c r="H108" s="15"/>
      <c r="I108" s="15"/>
      <c r="J108" s="18"/>
      <c r="K108" s="18"/>
      <c r="L108" s="19"/>
      <c r="M108" s="20" t="str">
        <f t="shared" si="8"/>
        <v/>
      </c>
      <c r="N108" s="21" t="str">
        <f>IF(A108=1,IF(K108&gt;0,5,IF(F108&lt;2008,5,0)),"")</f>
        <v/>
      </c>
    </row>
    <row r="109" spans="1:14" s="29" customFormat="1" ht="14" thickBot="1" x14ac:dyDescent="0.2">
      <c r="A109" s="45">
        <f>MAX(A9:A108)</f>
        <v>0</v>
      </c>
      <c r="B109" s="26"/>
      <c r="C109" s="26">
        <f t="shared" ref="C109:K109" si="10">COUNTA(C9:C108)</f>
        <v>0</v>
      </c>
      <c r="D109" s="26">
        <f t="shared" si="10"/>
        <v>0</v>
      </c>
      <c r="E109" s="26">
        <f t="shared" si="10"/>
        <v>0</v>
      </c>
      <c r="F109" s="27">
        <f t="shared" si="10"/>
        <v>0</v>
      </c>
      <c r="G109" s="26">
        <f t="shared" si="10"/>
        <v>0</v>
      </c>
      <c r="H109" s="26">
        <f t="shared" si="10"/>
        <v>0</v>
      </c>
      <c r="I109" s="26">
        <f t="shared" si="10"/>
        <v>0</v>
      </c>
      <c r="J109" s="26">
        <f t="shared" si="10"/>
        <v>0</v>
      </c>
      <c r="K109" s="26">
        <f t="shared" si="10"/>
        <v>0</v>
      </c>
      <c r="L109" s="28">
        <f>SUM(L9:L108)</f>
        <v>0</v>
      </c>
      <c r="M109" s="26"/>
      <c r="N109" s="28">
        <f>SUM(N9:N108)</f>
        <v>0</v>
      </c>
    </row>
    <row r="110" spans="1:14" ht="16" thickBot="1" x14ac:dyDescent="0.25">
      <c r="J110" s="34"/>
      <c r="K110" s="34"/>
    </row>
    <row r="111" spans="1:14" ht="15.75" customHeight="1" thickTop="1" thickBot="1" x14ac:dyDescent="0.25">
      <c r="C111" s="46" t="s">
        <v>7</v>
      </c>
      <c r="D111" s="46"/>
      <c r="E111" s="46" t="s">
        <v>26</v>
      </c>
      <c r="F111" s="47"/>
      <c r="G111" s="46" t="s">
        <v>27</v>
      </c>
      <c r="I111" s="92" t="s">
        <v>28</v>
      </c>
      <c r="J111" s="93"/>
      <c r="K111" s="74"/>
      <c r="L111" s="31"/>
    </row>
    <row r="112" spans="1:14" ht="15.75" customHeight="1" x14ac:dyDescent="0.2">
      <c r="B112" s="75"/>
      <c r="C112" s="48" t="s">
        <v>61</v>
      </c>
      <c r="D112" s="48">
        <v>5</v>
      </c>
      <c r="E112" s="49">
        <f>COUNTIF($N$9:$N$108,D112)</f>
        <v>0</v>
      </c>
      <c r="F112" s="50"/>
      <c r="G112" s="51">
        <f>D112*E112</f>
        <v>0</v>
      </c>
      <c r="I112" s="94"/>
      <c r="J112" s="95"/>
      <c r="K112" s="96"/>
      <c r="L112" s="88"/>
    </row>
    <row r="113" spans="3:13" ht="16.5" customHeight="1" thickBot="1" x14ac:dyDescent="0.25">
      <c r="C113" s="48" t="s">
        <v>62</v>
      </c>
      <c r="D113" s="48">
        <v>0</v>
      </c>
      <c r="E113" s="49">
        <f>COUNTIF($N$9:$N$108,D113)</f>
        <v>0</v>
      </c>
      <c r="F113" s="50"/>
      <c r="G113" s="51">
        <f>D113*E113</f>
        <v>0</v>
      </c>
      <c r="I113" s="94"/>
      <c r="J113" s="95"/>
      <c r="K113" s="87"/>
      <c r="L113" s="88"/>
      <c r="M113" s="31"/>
    </row>
    <row r="114" spans="3:13" ht="16.5" customHeight="1" thickBot="1" x14ac:dyDescent="0.25">
      <c r="C114" s="52"/>
      <c r="D114" s="52"/>
      <c r="E114" s="53">
        <f>SUM(E112:E113)</f>
        <v>0</v>
      </c>
      <c r="F114" s="54"/>
      <c r="G114" s="55">
        <f>SUM(G112:G113)</f>
        <v>0</v>
      </c>
      <c r="H114" s="29"/>
      <c r="I114" s="76"/>
      <c r="J114" s="77"/>
      <c r="K114" s="87"/>
      <c r="L114" s="88"/>
      <c r="M114" s="31"/>
    </row>
    <row r="115" spans="3:13" ht="21" thickBot="1" x14ac:dyDescent="0.25">
      <c r="C115" s="56"/>
      <c r="D115" s="56"/>
      <c r="E115" s="57"/>
      <c r="F115" s="58"/>
      <c r="G115" s="56"/>
      <c r="I115" s="78"/>
      <c r="J115" s="79">
        <f>G114+G116</f>
        <v>0</v>
      </c>
      <c r="K115" s="89"/>
      <c r="L115" s="89"/>
    </row>
    <row r="116" spans="3:13" ht="18" thickTop="1" thickBot="1" x14ac:dyDescent="0.25">
      <c r="C116" s="33" t="s">
        <v>5</v>
      </c>
      <c r="D116" s="59"/>
      <c r="E116" s="53"/>
      <c r="F116" s="54"/>
      <c r="G116" s="55">
        <f>L109</f>
        <v>0</v>
      </c>
      <c r="I116" s="29"/>
      <c r="J116" s="29"/>
      <c r="K116" s="32"/>
    </row>
    <row r="117" spans="3:13" ht="16" x14ac:dyDescent="0.2">
      <c r="K117" s="32"/>
    </row>
  </sheetData>
  <sortState xmlns:xlrd2="http://schemas.microsoft.com/office/spreadsheetml/2017/richdata2" ref="C9:F23">
    <sortCondition ref="C9:C23"/>
  </sortState>
  <mergeCells count="8">
    <mergeCell ref="K114:L114"/>
    <mergeCell ref="K115:L115"/>
    <mergeCell ref="E2:G2"/>
    <mergeCell ref="C3:D3"/>
    <mergeCell ref="E3:G3"/>
    <mergeCell ref="I111:J113"/>
    <mergeCell ref="K112:L112"/>
    <mergeCell ref="K113:L113"/>
  </mergeCells>
  <pageMargins left="0.7" right="0.7" top="0.78740157499999996" bottom="0.78740157499999996" header="0.3" footer="0.3"/>
  <pageSetup paperSize="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973732879428E4AA6B1E5E3CFA74C27" ma:contentTypeVersion="18" ma:contentTypeDescription="Ein neues Dokument erstellen." ma:contentTypeScope="" ma:versionID="9f877334b19ad1828dbb9fc51a9d84cb">
  <xsd:schema xmlns:xsd="http://www.w3.org/2001/XMLSchema" xmlns:xs="http://www.w3.org/2001/XMLSchema" xmlns:p="http://schemas.microsoft.com/office/2006/metadata/properties" xmlns:ns2="60667ed3-f34d-4a24-a98e-cee7237c660f" xmlns:ns3="3b540684-d8b2-4aaa-96db-ac12ffa4d780" targetNamespace="http://schemas.microsoft.com/office/2006/metadata/properties" ma:root="true" ma:fieldsID="58dd0b3112be13230b1fbb84895bb3c2" ns2:_="" ns3:_="">
    <xsd:import namespace="60667ed3-f34d-4a24-a98e-cee7237c660f"/>
    <xsd:import namespace="3b540684-d8b2-4aaa-96db-ac12ffa4d78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67ed3-f34d-4a24-a98e-cee7237c66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1ddf5fba-ab63-4a89-a784-4e772149d8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540684-d8b2-4aaa-96db-ac12ffa4d780"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3b1be874-f38e-4178-b63d-b47aab30b294}" ma:internalName="TaxCatchAll" ma:showField="CatchAllData" ma:web="3b540684-d8b2-4aaa-96db-ac12ffa4d7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540684-d8b2-4aaa-96db-ac12ffa4d780" xsi:nil="true"/>
    <lcf76f155ced4ddcb4097134ff3c332f xmlns="60667ed3-f34d-4a24-a98e-cee7237c66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E6EA9CD-9323-43C7-9693-F47AD8016A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67ed3-f34d-4a24-a98e-cee7237c660f"/>
    <ds:schemaRef ds:uri="3b540684-d8b2-4aaa-96db-ac12ffa4d7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7B9DF0-B2F7-4B00-8C94-C0CBECEA9FE9}">
  <ds:schemaRefs>
    <ds:schemaRef ds:uri="http://schemas.microsoft.com/sharepoint/v3/contenttype/forms"/>
  </ds:schemaRefs>
</ds:datastoreItem>
</file>

<file path=customXml/itemProps3.xml><?xml version="1.0" encoding="utf-8"?>
<ds:datastoreItem xmlns:ds="http://schemas.openxmlformats.org/officeDocument/2006/customXml" ds:itemID="{43DF0C7E-A745-4CE6-B853-1461BA28B95A}">
  <ds:schemaRefs>
    <ds:schemaRef ds:uri="http://schemas.microsoft.com/office/2006/metadata/properties"/>
    <ds:schemaRef ds:uri="http://schemas.microsoft.com/office/infopath/2007/PartnerControls"/>
    <ds:schemaRef ds:uri="3b540684-d8b2-4aaa-96db-ac12ffa4d780"/>
    <ds:schemaRef ds:uri="60667ed3-f34d-4a24-a98e-cee7237c660f"/>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Informationen</vt:lpstr>
      <vt:lpstr>Anmeldeliste</vt:lpstr>
      <vt:lpstr>Anmeldeliste!Druckbereich</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chef</dc:creator>
  <cp:lastModifiedBy>Markus Happel</cp:lastModifiedBy>
  <cp:lastPrinted>2023-03-09T13:16:47Z</cp:lastPrinted>
  <dcterms:created xsi:type="dcterms:W3CDTF">2014-03-21T17:45:24Z</dcterms:created>
  <dcterms:modified xsi:type="dcterms:W3CDTF">2026-04-29T11:22:42Z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0x010100C973732879428E4AA6B1E5E3CFA74C27</vt:lpwstr>
  </property>
  <property fmtid="{D5CDD505-2E9C-101B-9397-08002B2CF9AE}" pid="3" name="MediaServiceImageTags">
    <vt:lpwstr/>
  </property>
</Properties>
</file>